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75" windowWidth="14955" windowHeight="8445" activeTab="0"/>
  </bookViews>
  <sheets>
    <sheet name="Sheet1" sheetId="1" r:id="rId1"/>
  </sheets>
  <definedNames>
    <definedName name="_xlnm.Print_Titles" localSheetId="0">'Sheet1'!$9:$9</definedName>
  </definedNames>
  <calcPr fullCalcOnLoad="1"/>
</workbook>
</file>

<file path=xl/sharedStrings.xml><?xml version="1.0" encoding="utf-8"?>
<sst xmlns="http://schemas.openxmlformats.org/spreadsheetml/2006/main" count="422" uniqueCount="319">
  <si>
    <t>TT</t>
  </si>
  <si>
    <t>Tên hiệu</t>
  </si>
  <si>
    <t>Họ và tên chủ cơ sở</t>
  </si>
  <si>
    <t>Địa chỉ</t>
  </si>
  <si>
    <t>Điện thoại</t>
  </si>
  <si>
    <t>Chủng loại giống SXKD</t>
  </si>
  <si>
    <t>Phan Tiến</t>
  </si>
  <si>
    <t>Cô rôn, dền, bố xôi, cải
thảo, sú lơ</t>
  </si>
  <si>
    <t>Chế Văn Nhàn</t>
  </si>
  <si>
    <t>Đoàn Bằng</t>
  </si>
  <si>
    <t>Sú, lơ, cải thảo, pó xôi</t>
  </si>
  <si>
    <t>Nguyễn Minh Phương</t>
  </si>
  <si>
    <t>Hà Tiến</t>
  </si>
  <si>
    <t>Đỗ Thị Ngọc Hà</t>
  </si>
  <si>
    <t>Cà chua, rau các loại</t>
  </si>
  <si>
    <t>Đức Loan</t>
  </si>
  <si>
    <t>Chương Ái</t>
  </si>
  <si>
    <t>Nguyễn Khắc Chương</t>
  </si>
  <si>
    <t>Nguyễn Thị Nga</t>
  </si>
  <si>
    <t>Lạc Xuân 2</t>
  </si>
  <si>
    <t>Thắng Kiều</t>
  </si>
  <si>
    <t>Cao Thị Kiều</t>
  </si>
  <si>
    <t>Lạc Viên</t>
  </si>
  <si>
    <t>Nguyễn Đình Tuấn</t>
  </si>
  <si>
    <t>Cà chua, ớt các loại, hành tây,
cà tím, su hào</t>
  </si>
  <si>
    <t>Ngô Văn Hợi</t>
  </si>
  <si>
    <t>Thiên Sinh 2</t>
  </si>
  <si>
    <t>Quỳnh Châu Đông</t>
  </si>
  <si>
    <t>An Tâm</t>
  </si>
  <si>
    <t>Lê Linh Tâm</t>
  </si>
  <si>
    <t>Biết Huệ</t>
  </si>
  <si>
    <t>Phạm Ngọc Biết</t>
  </si>
  <si>
    <t>Hoàng Huệ</t>
  </si>
  <si>
    <t>Nguyễn Thị Huệ</t>
  </si>
  <si>
    <t>0633705586</t>
  </si>
  <si>
    <t xml:space="preserve">Hồng Liên </t>
  </si>
  <si>
    <t>Phạm thị kim Liên</t>
  </si>
  <si>
    <t>Quảng Hoà</t>
  </si>
  <si>
    <t>Phan thị kim Anh</t>
  </si>
  <si>
    <t>Kim Anh 2</t>
  </si>
  <si>
    <t>Dũng Kim</t>
  </si>
  <si>
    <t>Nguyễn thị thiên Kim</t>
  </si>
  <si>
    <t>Trung Vy</t>
  </si>
  <si>
    <t>Nguyễn Sơn</t>
  </si>
  <si>
    <t>Dung đạm</t>
  </si>
  <si>
    <t>Nguyễn văn Đạm</t>
  </si>
  <si>
    <t>Đức loan</t>
  </si>
  <si>
    <t>Phan minh Tuệ</t>
  </si>
  <si>
    <t>Cà chua, ớt các loại, cải bắp, cải thảo</t>
  </si>
  <si>
    <t>Thy Loan</t>
  </si>
  <si>
    <t>Nguyễn Thị Phương Loan</t>
  </si>
  <si>
    <t>Thôn 1 - Đạ Ròn - Đơn Dương</t>
  </si>
  <si>
    <t>cà chua, cải bắp, cải thảo, ớt các loại, xà lách</t>
  </si>
  <si>
    <t>Tấn Nguyện</t>
  </si>
  <si>
    <t>Phạm Văn Tấn</t>
  </si>
  <si>
    <t>Thôn Ka Đơn, xã Ka Đơn, huyện Đơn Dương</t>
  </si>
  <si>
    <t>Nga Đăng 2</t>
  </si>
  <si>
    <t>LaBuoye</t>
  </si>
  <si>
    <t>Khoa Thủy</t>
  </si>
  <si>
    <t>Trịnh Minh Khoa</t>
  </si>
  <si>
    <t>Thái Phát</t>
  </si>
  <si>
    <t>Phạm Đăng Tuyển</t>
  </si>
  <si>
    <t>Hoàng Trang</t>
  </si>
  <si>
    <t>Nguyễn Văn Hoàng</t>
  </si>
  <si>
    <t>Hoàng Thạch</t>
  </si>
  <si>
    <t>Đinh thị Tuyết</t>
  </si>
  <si>
    <t>Hòa dung</t>
  </si>
  <si>
    <t>Nguyên Anh</t>
  </si>
  <si>
    <t>Đặng Công Thọ</t>
  </si>
  <si>
    <t>Tổ 59 - TT Liên Nghĩa</t>
  </si>
  <si>
    <t>0919.326.422</t>
  </si>
  <si>
    <t>Cải thảo, cải thìa, bầu bí, ớt, cà chua, dưa leo</t>
  </si>
  <si>
    <t>Đức Loan</t>
  </si>
  <si>
    <t>Đinh Minh Đức</t>
  </si>
  <si>
    <t>Tổ 30 - TT Liên Nghĩa</t>
  </si>
  <si>
    <t>0982.149.336 
0633645043</t>
  </si>
  <si>
    <t>Cải, hành tây, cà chua, xà lách</t>
  </si>
  <si>
    <t>K'Long- Hiệp An</t>
  </si>
  <si>
    <t>Tiến Trâm</t>
  </si>
  <si>
    <t>Đinh Quang Tiến</t>
  </si>
  <si>
    <t>Sú, lơ, cải thảo, dền, xà lách các loại</t>
  </si>
  <si>
    <t>TỔNG</t>
  </si>
  <si>
    <t>02633835330</t>
  </si>
  <si>
    <t>02633552299</t>
  </si>
  <si>
    <t>02633553251</t>
  </si>
  <si>
    <t>01667906269</t>
  </si>
  <si>
    <t>026334208</t>
  </si>
  <si>
    <t>02633848619</t>
  </si>
  <si>
    <t>02633630209</t>
  </si>
  <si>
    <t>0918815582</t>
  </si>
  <si>
    <t>02633847196</t>
  </si>
  <si>
    <t>02633630300</t>
  </si>
  <si>
    <t>02633847165</t>
  </si>
  <si>
    <t>02633505544</t>
  </si>
  <si>
    <t>0919548931</t>
  </si>
  <si>
    <t>0918807616</t>
  </si>
  <si>
    <t>01284353195</t>
  </si>
  <si>
    <t>0949638099</t>
  </si>
  <si>
    <t>0984077279</t>
  </si>
  <si>
    <t>0971008189</t>
  </si>
  <si>
    <t>0918815852</t>
  </si>
  <si>
    <t>0982837932</t>
  </si>
  <si>
    <t>02633505866</t>
  </si>
  <si>
    <t>Nghĩa Lập 1, Thạnh Mỹ</t>
  </si>
  <si>
    <t>x</t>
  </si>
  <si>
    <t>Châu Sơn, Lạc Xuân</t>
  </si>
  <si>
    <t>Tuấn Nhiễm</t>
  </si>
  <si>
    <t>Đồng Thạnh, Lạc Xuân</t>
  </si>
  <si>
    <t>Quảng Thuận, quảng Lập</t>
  </si>
  <si>
    <t>TDP 3, Đran</t>
  </si>
  <si>
    <t>Lạc nghĩa, Ka Đơn</t>
  </si>
  <si>
    <t>Số 45, Lạc Lâm Làng, Lạc Lâm</t>
  </si>
  <si>
    <t>Thôn Sao mai, Ka Đơn</t>
  </si>
  <si>
    <t>Nam Hiệp 1, Ka Đô</t>
  </si>
  <si>
    <t>số 376, Nam Hiệp 2, Ka Đô</t>
  </si>
  <si>
    <t>thôn nghĩa Hiệp 2, Ka Đô</t>
  </si>
  <si>
    <t>Q.hiệp, Quảng Lập</t>
  </si>
  <si>
    <t>Tý Xuân</t>
  </si>
  <si>
    <t>Quảng Tân, Quảng Lập</t>
  </si>
  <si>
    <t>01665263636</t>
  </si>
  <si>
    <t>Chính Quyền</t>
  </si>
  <si>
    <t>0985108968</t>
  </si>
  <si>
    <t>Hiệp Hương</t>
  </si>
  <si>
    <t>01652441973</t>
  </si>
  <si>
    <t>Quang Sáng</t>
  </si>
  <si>
    <t>Đường Phạm Ngọc</t>
  </si>
  <si>
    <t>0982847661</t>
  </si>
  <si>
    <t>Hai Hòa</t>
  </si>
  <si>
    <t>Số 18, đường Võ Thị Sáu, TT Thạnh Mỹ</t>
  </si>
  <si>
    <t>0989354935</t>
  </si>
  <si>
    <t>Thông thu</t>
  </si>
  <si>
    <t>Thôn Labouye A, Lạc Xuân</t>
  </si>
  <si>
    <t>0914618075</t>
  </si>
  <si>
    <t>Lạc Nghiệp, xã Tu Tra</t>
  </si>
  <si>
    <t>Quảng Lợi, Quảng Lập</t>
  </si>
  <si>
    <t>Kim Anh 1</t>
  </si>
  <si>
    <t>TCCL</t>
  </si>
  <si>
    <t>Quy mô SXKD/năm</t>
  </si>
  <si>
    <t>CHI CỤC TRỒNG TRỌT &amp; BVTV</t>
  </si>
  <si>
    <t>CỘNG HÒA XÃ HỘI CHỦ NGHĨA VIỆT NAM</t>
  </si>
  <si>
    <t>Độc lập - Tự do - Hạnh phúc</t>
  </si>
  <si>
    <t>Cà chua, ớt các loại, cải bắp, cải thảo, xà lách, cà tím, củ dền</t>
  </si>
  <si>
    <t>cà chua, cải bắp, cải thảo, ớt các loại, cà tím</t>
  </si>
  <si>
    <t>0919 534 955</t>
  </si>
  <si>
    <t>Dền, bố xôi, cải thảo, sú lơ, xà lách, cần tây, hành tây, cải bắp</t>
  </si>
  <si>
    <t>Thanh Lịch</t>
  </si>
  <si>
    <t>Nguyễn Khắc Luân</t>
  </si>
  <si>
    <t>Số 54, thôn Châu Sơn, xã Lạc Xuân, Đơn Dương</t>
  </si>
  <si>
    <t>0982436534</t>
  </si>
  <si>
    <t>cà chua ghép, cải bắp, cải thảo, ớt các loại, xà lách, cà tím, củ dền</t>
  </si>
  <si>
    <t>cà chua ghép, cải bắp, cải thảo, ớt các loại, xà lách, hành paro, hành thây</t>
  </si>
  <si>
    <t>Cà chua ghép, Ớt ngọt, ớt các loại, cải thảo, cải bắp, xà lách, su hào, hành tây, cà tím</t>
  </si>
  <si>
    <t>DANH SÁCH CƠ SỞ SẢN XUẤT, KINH DOANH GIỐNG RAU ĐÃ CÔNG BỐ TIÊU CHUẨN CHẤT LƯỢNG CƠ SỞ 
TRÊN ĐỊA BÀN TỈNH LÂM ĐỒNG</t>
  </si>
  <si>
    <t>I</t>
  </si>
  <si>
    <t>II</t>
  </si>
  <si>
    <t>III</t>
  </si>
  <si>
    <t>Đà Lạt (04 cơ sở)</t>
  </si>
  <si>
    <t>Vườn ươm Đức Loan 1</t>
  </si>
  <si>
    <t>Lê Thị Ngọc Thủy</t>
  </si>
  <si>
    <t>Thôn Lạc Nghĩa, xã Ka Đơn, Đơn Dương</t>
  </si>
  <si>
    <t>02633703005</t>
  </si>
  <si>
    <t>Ớt (3.000.000 cây), Cải thảo (300.000 cây), Cải bắp (1.000.000 cây), cà tím (2.000.000 cây)</t>
  </si>
  <si>
    <t>Vườn ươm Khoa Thủy 2</t>
  </si>
  <si>
    <t>Lê Thanh Hải</t>
  </si>
  <si>
    <t>Thôn Lạc Thaạnh, xã Tu Tra, Đơn Dương</t>
  </si>
  <si>
    <t>0965118579</t>
  </si>
  <si>
    <t>Cầ chua ghép (4.000.000 cây), Cây ớt (2.000.000 cây), cải thảo (300.000 cây), Cải bắp (1.000.000 cây)</t>
  </si>
  <si>
    <t>Vườn ươm Hiệp Hiếu</t>
  </si>
  <si>
    <t>Đỗ Phú Hiệp</t>
  </si>
  <si>
    <t>Quảng Lợi, Quảng Lập, đơn Dương</t>
  </si>
  <si>
    <t>0962770479</t>
  </si>
  <si>
    <t>cà chua ghép (8.000.000 cây), Ớt (3.000.000 cây), cải thảo (300.000 cây), cải bắp (1.000.000 cây), su hào (500.000 cây), cà tím (2.000.000 cây)</t>
  </si>
  <si>
    <t>Vườn ươm Thiên Sinh</t>
  </si>
  <si>
    <t>Nguyễn Quốc Thắng</t>
  </si>
  <si>
    <t>cà chua ghép (20.000.000 cây), ớt cay (5.000.000 cây), bó xôi (10.000.000 cây), cải bắp (4.000.000 cây), cà tím (6.000.000 cây), cải thảo (2.000.000 cây)</t>
  </si>
  <si>
    <t>Nguyễn Minh Cường</t>
  </si>
  <si>
    <t>Thôn Hải Dương, Lạc Lâm, Đơn Dương</t>
  </si>
  <si>
    <t>Tý Khoa</t>
  </si>
  <si>
    <t>Đặng Cương</t>
  </si>
  <si>
    <t>Số 7, tổ 7, thôn Quảng Hiệp, xã Hiệp Thạnh, Đức Trọng</t>
  </si>
  <si>
    <t>0986714744</t>
  </si>
  <si>
    <t>Thôn Lạc Thạnh, xã Lạc Lâm, huyện Đơn Dương</t>
  </si>
  <si>
    <t>Cà chua, họ thập tự</t>
  </si>
  <si>
    <t xml:space="preserve">Nga Đăng 4 </t>
  </si>
  <si>
    <t>Nguyễn Bảo Thụy</t>
  </si>
  <si>
    <t>Số nhà 99 Phạm Ngọc Thạch, TDP Nghĩa Hội, TT Thạnh Mỹ, Đơn Dương</t>
  </si>
  <si>
    <t>0347301166</t>
  </si>
  <si>
    <t>Chiêu Thiệp</t>
  </si>
  <si>
    <t>Vũ Văn Huệ</t>
  </si>
  <si>
    <t>Thôn Giãn Dân, xã Lạc Xuân, Đơn Dương</t>
  </si>
  <si>
    <t>0974676260</t>
  </si>
  <si>
    <t>cà chua (20.000.000 cây), Cải bắp (10.000.000 cây), Cải thảo (10.000.000 cây), Su hào (10.000.000 cây), cà tím (40.000.000 cây), Hành tây (10.000.000 cây)</t>
  </si>
  <si>
    <t>Cẩm Loan</t>
  </si>
  <si>
    <t>Đào Thị Kim Loan</t>
  </si>
  <si>
    <t>15/6 đường Phan Đình Phùng, TDP Thạnh Nghĩa, TT Thạnh Mỹ, Đơn Dương</t>
  </si>
  <si>
    <t>0978157678</t>
  </si>
  <si>
    <t>Đại Len</t>
  </si>
  <si>
    <t>Ngô Văn Đại</t>
  </si>
  <si>
    <t>0915004652</t>
  </si>
  <si>
    <t>Cà chua (20.000.000), cải bắp (10.000.000), cải thảo (10.000.000), su hào (10.000.000), Hành tây (10.000.000)</t>
  </si>
  <si>
    <t>Khoa Lan</t>
  </si>
  <si>
    <t>Nguyễn Đăng Khoa</t>
  </si>
  <si>
    <t>353 Thôn Nam Hiệp 1, Ka Đô, Đơn Dương</t>
  </si>
  <si>
    <t>0983847386</t>
  </si>
  <si>
    <t>Cà chua (6.000.000), cải bắp (12.000.000), xà lách (96.000.000), ớt các loại (6.000.000)</t>
  </si>
  <si>
    <t>Đức Trọng (04 cơ sở)</t>
  </si>
  <si>
    <t>Hoàng Hải Hòa</t>
  </si>
  <si>
    <t>Krăng gọ2 - Ka Đơn - Đơn Dương</t>
  </si>
  <si>
    <t>0919382671</t>
  </si>
  <si>
    <t>Cà chua (3.360.000 cây), ớt (1.008.000 cây), cà tím (1.008.000 cây), cải bắp (1.344.000 cây)</t>
  </si>
  <si>
    <t>Bà Tuyền</t>
  </si>
  <si>
    <t>Phạm Tuyền</t>
  </si>
  <si>
    <t>362D Trần Anh Tông - P8</t>
  </si>
  <si>
    <t>0942223466</t>
  </si>
  <si>
    <t>Xà lách xoăn</t>
  </si>
  <si>
    <t>Nguyễn Triệu Anh Thư</t>
  </si>
  <si>
    <t>97 Phạm Ngọc Thạch - Nghĩa Hội - TT Thạnh Mỹ</t>
  </si>
  <si>
    <t>0945792719</t>
  </si>
  <si>
    <t>Cà chua (42.000 cây), cải bắp (42.000 cây), cải thảo (14.000 cây), cần tây (14.000 cây), hành tây (28.000 cây)</t>
  </si>
  <si>
    <t>Cà chua (54.000 cây), cải bắp (27.000 cây), cải thảo (27.000 cây), xà lách (36.000 cây), hành tây (18.000 cây), ớt các loại (18.000 cây)</t>
  </si>
  <si>
    <t>IV</t>
  </si>
  <si>
    <t>Di Linh (01 cơ sở)</t>
  </si>
  <si>
    <t>Chiến Thu</t>
  </si>
  <si>
    <t>Lê Văn Chiến</t>
  </si>
  <si>
    <t>Thôn 2 - xã Hòa Ninh - Di Linh</t>
  </si>
  <si>
    <t>0967551904</t>
  </si>
  <si>
    <t>Cải bắp, cải thảo, cải ngọt, cải thìa, xà lách, su hào</t>
  </si>
  <si>
    <t>An yến</t>
  </si>
  <si>
    <t>Đăng Ngọc Yến</t>
  </si>
  <si>
    <t>134 đường số 4 - Quảng Hiệp - Quảng Lập - Đơn Dương</t>
  </si>
  <si>
    <t>0385012105</t>
  </si>
  <si>
    <t>Cà chua (50.000 cây), cải bắp (50.000 cây), cải thảo (30.000 cây), hành tây (28.000 cây)</t>
  </si>
  <si>
    <t>Tâm Tuyết</t>
  </si>
  <si>
    <t>Trương Thị Xuân</t>
  </si>
  <si>
    <t>Thôn Lạc Nghiệp - Tu Tra - Đơn Dương</t>
  </si>
  <si>
    <t>0972554944</t>
  </si>
  <si>
    <t>Cà chua (36.000 cây), cải bắp (12.000 cây), cải thảo (12.000 cây), ớt (12.000 cây), cà tím (12.000 cây),  súp lơ xanh (12.000 cây), hành tây (1.500 cây), cải dưa (12.000 cây)</t>
  </si>
  <si>
    <t>Quý</t>
  </si>
  <si>
    <t>Phạm Văn Quý</t>
  </si>
  <si>
    <t>19 Phan Đình Giót - Thạnh Mỹ</t>
  </si>
  <si>
    <t>0982837870</t>
  </si>
  <si>
    <t>Cà chua (60.000 cây), cải bắp (30.000 cây), cải thảo (20.000 cây), ớt (20.000 cây), xà lách (30.000 cây),  cà tím (20.000 cây), hành tây (2.500 cây)</t>
  </si>
  <si>
    <t>Cà chua (48.000 cây), cải bắp (24.000 cây), cải thảo (24.000 cây),  cà tím (24.000 cây), ớt (48.000 cây), hành tây (3.000 cây), cần tây (24.000 cây), xà lách (30.000 cây)</t>
  </si>
  <si>
    <t>Vân Hiệp</t>
  </si>
  <si>
    <t>Nguyễn Công Hiệp</t>
  </si>
  <si>
    <t>Thôn LaBouye A, Lạc Xuân</t>
  </si>
  <si>
    <t>0918301579</t>
  </si>
  <si>
    <t>Cà chua (135.000 cây), cải bắp (22.500 cây), cải thảo (22.500 cây), su hào (22.500 cây), ớt các loại (22.500 cây)</t>
  </si>
  <si>
    <t xml:space="preserve">52 Hồ Xuân Hương - P9 </t>
  </si>
  <si>
    <t xml:space="preserve">435 Nguyễn Tử Lực - P8 </t>
  </si>
  <si>
    <t xml:space="preserve">143/7 Trần Quang Khải - P8 </t>
  </si>
  <si>
    <t>426F Nguyên Tử Lực - P8</t>
  </si>
  <si>
    <t>SỞ NÔNG NGHIỆP &amp; PTNT LÂM ĐỒNG</t>
  </si>
  <si>
    <t>Đơn Dương (48 cơ sở)</t>
  </si>
  <si>
    <t>58 cơ sở</t>
  </si>
  <si>
    <t>Hà Là</t>
  </si>
  <si>
    <t>Phạm Xuân Là</t>
  </si>
  <si>
    <t>Quảng Lập - Đơn Dương</t>
  </si>
  <si>
    <t>02633505322</t>
  </si>
  <si>
    <t xml:space="preserve">Cà chua ghép (3.780.000 cây), ớt các loại (3.360.000 cây), cà tím (2.540.000 cây),cải bắp (3.360.000 cây), cải thảo (2.560.000 cây) </t>
  </si>
  <si>
    <t>Minh Châu 3</t>
  </si>
  <si>
    <t>Trần Thị Hường</t>
  </si>
  <si>
    <t>TT Thạnh Mỹ - Đơn Dương</t>
  </si>
  <si>
    <t>0918788455</t>
  </si>
  <si>
    <t>Cà chua (2.520.000 cây), cải bắp (3.360.000 cây), cải thảo (420.000 cây), cải thìa (420.000 cây), cải dưa (840.000 cây), ớt các loại (840.000 cây)</t>
  </si>
  <si>
    <t xml:space="preserve">Thiên Sinh </t>
  </si>
  <si>
    <t>Nguyễn Thị Lan Hương</t>
  </si>
  <si>
    <t>Tutra - Đơn Dương</t>
  </si>
  <si>
    <t>0983847196</t>
  </si>
  <si>
    <t>cà chua (1.500.000 cây), cải bắp (1.000.000 cây), cải thảo (700.000 cây), ớ các loại (800.000 cây), xà lách (500.000 cây), hành tây (500.000 cây)</t>
  </si>
  <si>
    <t>Diễm Hậu</t>
  </si>
  <si>
    <t>Nguyễn Thị Kha Diễm</t>
  </si>
  <si>
    <t>Lạc Lâm - Đơn Dương</t>
  </si>
  <si>
    <t>0977749324</t>
  </si>
  <si>
    <t>Cà chua (800.000 cây), cải bắp (300.000 cây), cải thảo (200.000 cây), ớt các loại (300.000 cây), xà lách (200.000 cây), hành tây (200.000 cây)</t>
  </si>
  <si>
    <t>Dương</t>
  </si>
  <si>
    <t>Trần Đình Dương</t>
  </si>
  <si>
    <t>Lạc Xuân - Đơn Dương</t>
  </si>
  <si>
    <t>0983704801</t>
  </si>
  <si>
    <t>Cà chua (2.200.000 cây), cải bắp (1.300.000), cải thảo (500.000 cây), ớt các loại (1.000.000 cây), xà lách (500.000 cây), hành tây (500.000 cây)</t>
  </si>
  <si>
    <t>Tuấn Anh</t>
  </si>
  <si>
    <t>Nguyễn Tuấn Anh</t>
  </si>
  <si>
    <t>Ka Đô - Đơn Dương</t>
  </si>
  <si>
    <t>0941224679</t>
  </si>
  <si>
    <t>Cà chua ghép (3.780.000 cây), ớt các loại (3.150.000 cây), cải bắp (3.360.000 cây), cải thảo (3.780.000 cây)</t>
  </si>
  <si>
    <t>Phúc</t>
  </si>
  <si>
    <t>Nguyễn Thị Mai Loan</t>
  </si>
  <si>
    <t>Đạ Ròn - Đơn Dương</t>
  </si>
  <si>
    <t>0918900191</t>
  </si>
  <si>
    <t>Ớt các loại (1.008.000 cây), cà tím (420.000 cây), cải bắp (1.008.000 cây), cải thảo (672.000 cây), súp lơ (1.008.000 cây), xà lách (588,000 cây), dền (420.000 cây)</t>
  </si>
  <si>
    <t>Tuấn Ngân</t>
  </si>
  <si>
    <t>Lê Minh Tuấn</t>
  </si>
  <si>
    <t>Thạnh Mỹ - Đơn Dương</t>
  </si>
  <si>
    <t>0975420411</t>
  </si>
  <si>
    <t>Cà chua (1.300.000 cây), cải bắp (1.100.000 cây), cải thảo (800.000 cây), ớt các loại (500.000 cây), xà lách (600.000 cây), hành tây (700.000 cây)</t>
  </si>
  <si>
    <t>Lâm Phong</t>
  </si>
  <si>
    <t>Trần Thị Mỹ Liên</t>
  </si>
  <si>
    <t>0989208478</t>
  </si>
  <si>
    <t>Cà chua (2.016.000 cây), cải bắp (4.704.000 cây)</t>
  </si>
  <si>
    <t>Trưởng Thư</t>
  </si>
  <si>
    <t>Minh Châu 4</t>
  </si>
  <si>
    <t>Trần Minh Sơn</t>
  </si>
  <si>
    <t>0985886335</t>
  </si>
  <si>
    <t>Cà chua (3.024.000 cây), cải bắp (4.032.000 cây), cải thảo (504.000 cây), cải thìa (504.000 cây), cải dưa (1.008.000 cây), ớt các loại (1.008.000 cây)</t>
  </si>
  <si>
    <t>Trung Linh</t>
  </si>
  <si>
    <t>Trần Văn Trung</t>
  </si>
  <si>
    <t>0975738050</t>
  </si>
  <si>
    <t>Cà chua (2.016.000 cây), cải bắp (2.016.000 cây), cải thảo (2.016.000 cây), cà tím (1.008.000 cây), cải dưa (1.008.000 cây), ớt các loại (2.016.000 cây)</t>
  </si>
  <si>
    <t>Hồng Đạt</t>
  </si>
  <si>
    <t>Nguyễn Văn Đạt</t>
  </si>
  <si>
    <t>0918920179</t>
  </si>
  <si>
    <t>Cà chua ghép (5.145.000 cây), ớt các loại (3.150.000 cây), cải bắp (3.360.000 cây), cải thảo (3.780.000 cây)</t>
  </si>
  <si>
    <t>Nhung luận</t>
  </si>
  <si>
    <t>Nguyễn Ngọc Minh</t>
  </si>
  <si>
    <t>0976541828</t>
  </si>
  <si>
    <t>Cà chua ghép (3.780.000 cây), ớt các loại (3.360.000 cây), cà tím 92.520.000 cây), cải bắp (3.360.000 cây), cải thảo (2.520.000 cây)</t>
  </si>
  <si>
    <r>
      <t>cây ớt cay (3.000.000 cây), cải bắp (2.000.000 cây), c</t>
    </r>
    <r>
      <rPr>
        <sz val="13"/>
        <rFont val="Times New Roman"/>
        <family val="1"/>
      </rPr>
      <t>ây bó xôi (8.000.000 cây), cây cà tím (3.000.000 cây), cải thảo (2.000.000 cây), su hào (3.000.000 cây),cà chua ghép (10.000.000 cây)</t>
    </r>
  </si>
  <si>
    <r>
      <t xml:space="preserve">cây ớt (2.000.000 cây), cải bắp (500.000 cây), </t>
    </r>
    <r>
      <rPr>
        <sz val="13"/>
        <rFont val="Times New Roman"/>
        <family val="1"/>
      </rPr>
      <t>cây cà tím (1.000.000 cây), cải thảo (300.000 cây), su hào (500.000 cây),cà chua ghép (7.000.000 cây)</t>
    </r>
  </si>
  <si>
    <t>Đà Lạt, ngày 31 tháng 8 năm 2019</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</si>
</sst>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_(* #,##0.0_);_(* \(#,##0.0\);_(* &quot;-&quot;??_);_(@_)"/>
    <numFmt numFmtId="166" formatCode="_(* #,##0_);_(* \(#,##0\);_(* &quot;-&quot;??_);_(@_)"/>
    <numFmt numFmtId="167" formatCode="_(* #,##0.000_);_(* \(#,##0.000\);_(* &quot;-&quot;??_);_(@_)"/>
    <numFmt numFmtId="168" formatCode="_(* #,##0.0000_);_(* \(#,##0.0000\);_(* &quot;-&quot;??_);_(@_)"/>
    <numFmt numFmtId="169" formatCode="_(* #,##0.00000_);_(* \(#,##0.00000\);_(* &quot;-&quot;??_);_(@_)"/>
    <numFmt numFmtId="170" formatCode="_(* #,##0.000000_);_(* \(#,##0.000000\);_(* &quot;-&quot;??_);_(@_)"/>
  </numFmts>
  <fonts count="50">
    <font>
      <sz val="10"/>
      <name val="Arial"/>
      <family val="0"/>
    </font>
    <font>
      <b/>
      <sz val="12"/>
      <name val="Times New Roman"/>
      <family val="1"/>
    </font>
    <font>
      <b/>
      <sz val="12"/>
      <name val="Arial"/>
      <family val="2"/>
    </font>
    <font>
      <sz val="12"/>
      <name val="Arial"/>
      <family val="2"/>
    </font>
    <font>
      <sz val="12"/>
      <name val="Times New Roman"/>
      <family val="1"/>
    </font>
    <font>
      <sz val="14"/>
      <color indexed="8"/>
      <name val="Times New Roman"/>
      <family val="2"/>
    </font>
    <font>
      <b/>
      <sz val="14"/>
      <color indexed="8"/>
      <name val="Times New Roman"/>
      <family val="1"/>
    </font>
    <font>
      <i/>
      <sz val="14"/>
      <color indexed="8"/>
      <name val="Times New Roman"/>
      <family val="1"/>
    </font>
    <font>
      <b/>
      <sz val="14"/>
      <name val="Times New Roman"/>
      <family val="1"/>
    </font>
    <font>
      <sz val="13"/>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style="dotted"/>
      <bottom style="dotted"/>
    </border>
    <border>
      <left style="thin"/>
      <right style="thin"/>
      <top>
        <color indexed="63"/>
      </top>
      <bottom style="dotted"/>
    </border>
    <border>
      <left style="thin"/>
      <right style="thin"/>
      <top>
        <color indexed="63"/>
      </top>
      <bottom style="thin"/>
    </border>
    <border>
      <left style="thin"/>
      <right style="thin"/>
      <top style="thin"/>
      <bottom style="dotted"/>
    </border>
    <border>
      <left style="thin"/>
      <right>
        <color indexed="63"/>
      </right>
      <top style="dotted"/>
      <bottom style="dotted"/>
    </border>
    <border>
      <left>
        <color indexed="63"/>
      </left>
      <right style="thin"/>
      <top style="dotted"/>
      <bottom style="dotted"/>
    </border>
    <border>
      <left style="thin"/>
      <right>
        <color indexed="63"/>
      </right>
      <top style="thin"/>
      <bottom style="dotted"/>
    </border>
    <border>
      <left>
        <color indexed="63"/>
      </left>
      <right style="thin"/>
      <top style="thin"/>
      <bottom style="dotted"/>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9">
    <xf numFmtId="0" fontId="0" fillId="0" borderId="0" xfId="0" applyAlignment="1">
      <alignment/>
    </xf>
    <xf numFmtId="0" fontId="1" fillId="0" borderId="0" xfId="0" applyFont="1" applyFill="1" applyAlignment="1">
      <alignment/>
    </xf>
    <xf numFmtId="0" fontId="2" fillId="0" borderId="0" xfId="0" applyFont="1" applyFill="1" applyAlignment="1">
      <alignment/>
    </xf>
    <xf numFmtId="0" fontId="1" fillId="0" borderId="10" xfId="0" applyFont="1" applyFill="1" applyBorder="1" applyAlignment="1">
      <alignment horizontal="center" vertical="center" wrapText="1"/>
    </xf>
    <xf numFmtId="0" fontId="1" fillId="0" borderId="10" xfId="0" applyFont="1" applyFill="1" applyBorder="1" applyAlignment="1">
      <alignment vertical="center" wrapText="1"/>
    </xf>
    <xf numFmtId="0" fontId="3" fillId="0" borderId="0" xfId="0" applyFont="1" applyFill="1" applyAlignment="1">
      <alignment/>
    </xf>
    <xf numFmtId="0" fontId="1" fillId="0" borderId="11" xfId="0" applyFont="1" applyFill="1" applyBorder="1" applyAlignment="1">
      <alignment horizontal="center"/>
    </xf>
    <xf numFmtId="0" fontId="4" fillId="0" borderId="12" xfId="0" applyFont="1" applyFill="1" applyBorder="1" applyAlignment="1">
      <alignment horizontal="center" vertical="center" wrapText="1"/>
    </xf>
    <xf numFmtId="0" fontId="4" fillId="0" borderId="12" xfId="0" applyFont="1" applyFill="1" applyBorder="1" applyAlignment="1">
      <alignment vertical="center" wrapText="1"/>
    </xf>
    <xf numFmtId="166" fontId="3" fillId="0" borderId="0" xfId="42" applyNumberFormat="1" applyFont="1" applyFill="1" applyAlignment="1">
      <alignment/>
    </xf>
    <xf numFmtId="0" fontId="3" fillId="0" borderId="0" xfId="0" applyFont="1" applyFill="1" applyAlignment="1">
      <alignment horizontal="center"/>
    </xf>
    <xf numFmtId="0" fontId="4" fillId="0" borderId="0" xfId="0" applyFont="1" applyFill="1" applyAlignment="1">
      <alignment horizontal="center" vertical="center"/>
    </xf>
    <xf numFmtId="0" fontId="1" fillId="0" borderId="10" xfId="0" applyFont="1" applyFill="1" applyBorder="1" applyAlignment="1">
      <alignment horizontal="center" vertical="center"/>
    </xf>
    <xf numFmtId="166" fontId="4" fillId="0" borderId="12" xfId="42" applyNumberFormat="1" applyFont="1" applyFill="1" applyBorder="1" applyAlignment="1">
      <alignment horizontal="center" vertical="center" wrapText="1"/>
    </xf>
    <xf numFmtId="0" fontId="0" fillId="0" borderId="0" xfId="0" applyAlignment="1">
      <alignment horizontal="center"/>
    </xf>
    <xf numFmtId="0" fontId="5" fillId="0" borderId="0" xfId="0" applyFont="1" applyAlignment="1">
      <alignment horizontal="center"/>
    </xf>
    <xf numFmtId="0" fontId="6" fillId="0" borderId="0" xfId="0" applyFont="1" applyAlignment="1">
      <alignment horizontal="center"/>
    </xf>
    <xf numFmtId="0" fontId="7" fillId="0" borderId="0" xfId="0" applyFont="1" applyAlignment="1">
      <alignment horizontal="center"/>
    </xf>
    <xf numFmtId="0" fontId="1" fillId="0" borderId="0" xfId="0" applyFont="1" applyFill="1" applyBorder="1" applyAlignment="1">
      <alignment horizontal="center" vertical="center" wrapText="1"/>
    </xf>
    <xf numFmtId="0" fontId="3" fillId="0" borderId="0" xfId="0" applyFont="1" applyFill="1" applyBorder="1" applyAlignment="1">
      <alignment/>
    </xf>
    <xf numFmtId="166" fontId="1" fillId="0" borderId="0" xfId="42" applyNumberFormat="1" applyFont="1" applyFill="1" applyBorder="1" applyAlignment="1">
      <alignment horizontal="center" vertical="center" wrapText="1"/>
    </xf>
    <xf numFmtId="0" fontId="7" fillId="0" borderId="0" xfId="0" applyFont="1" applyBorder="1" applyAlignment="1">
      <alignment/>
    </xf>
    <xf numFmtId="0" fontId="1" fillId="0" borderId="0" xfId="0" applyFont="1" applyFill="1" applyAlignment="1">
      <alignment horizontal="center" wrapText="1"/>
    </xf>
    <xf numFmtId="166" fontId="4" fillId="0" borderId="12" xfId="42" applyNumberFormat="1" applyFont="1" applyFill="1" applyBorder="1" applyAlignment="1">
      <alignment vertical="center" wrapText="1"/>
    </xf>
    <xf numFmtId="166" fontId="1" fillId="0" borderId="10" xfId="42" applyNumberFormat="1" applyFont="1" applyFill="1" applyBorder="1" applyAlignment="1">
      <alignment horizontal="center" wrapText="1"/>
    </xf>
    <xf numFmtId="0" fontId="1" fillId="0" borderId="13" xfId="0" applyFont="1" applyFill="1" applyBorder="1" applyAlignment="1">
      <alignment horizontal="center" vertical="center" wrapText="1"/>
    </xf>
    <xf numFmtId="0" fontId="1" fillId="0" borderId="12" xfId="0" applyFont="1" applyFill="1" applyBorder="1" applyAlignment="1">
      <alignment horizontal="center" vertical="center" wrapText="1"/>
    </xf>
    <xf numFmtId="166" fontId="1" fillId="0" borderId="12" xfId="42" applyNumberFormat="1" applyFont="1" applyFill="1" applyBorder="1" applyAlignment="1">
      <alignment vertical="center" wrapText="1"/>
    </xf>
    <xf numFmtId="0" fontId="4" fillId="0" borderId="12" xfId="0" applyFont="1" applyFill="1" applyBorder="1" applyAlignment="1">
      <alignment horizontal="center" vertical="center"/>
    </xf>
    <xf numFmtId="0" fontId="1" fillId="0" borderId="12" xfId="0" applyFont="1" applyFill="1" applyBorder="1" applyAlignment="1">
      <alignment vertical="center" wrapText="1"/>
    </xf>
    <xf numFmtId="0" fontId="49" fillId="0" borderId="0" xfId="0" applyFont="1" applyFill="1" applyAlignment="1">
      <alignment/>
    </xf>
    <xf numFmtId="49" fontId="0" fillId="0" borderId="0" xfId="0" applyNumberFormat="1" applyAlignment="1">
      <alignment horizontal="center" vertical="center"/>
    </xf>
    <xf numFmtId="49" fontId="5" fillId="0" borderId="0" xfId="0" applyNumberFormat="1" applyFont="1" applyAlignment="1">
      <alignment horizontal="center" vertical="center"/>
    </xf>
    <xf numFmtId="49" fontId="1" fillId="0" borderId="0" xfId="0" applyNumberFormat="1" applyFont="1" applyFill="1" applyAlignment="1">
      <alignment horizontal="center" wrapText="1"/>
    </xf>
    <xf numFmtId="49" fontId="1" fillId="0" borderId="11" xfId="0" applyNumberFormat="1" applyFont="1" applyFill="1" applyBorder="1" applyAlignment="1">
      <alignment horizontal="center"/>
    </xf>
    <xf numFmtId="0" fontId="1" fillId="0" borderId="14" xfId="0" applyFont="1" applyFill="1" applyBorder="1" applyAlignment="1">
      <alignment horizontal="center" vertical="center" wrapText="1"/>
    </xf>
    <xf numFmtId="0" fontId="3" fillId="0" borderId="14" xfId="0" applyFont="1" applyFill="1" applyBorder="1" applyAlignment="1">
      <alignment/>
    </xf>
    <xf numFmtId="166" fontId="1" fillId="0" borderId="14" xfId="42" applyNumberFormat="1" applyFont="1" applyFill="1" applyBorder="1" applyAlignment="1">
      <alignment horizontal="center" vertical="center" wrapText="1"/>
    </xf>
    <xf numFmtId="166" fontId="1" fillId="0" borderId="12" xfId="42" applyNumberFormat="1" applyFont="1" applyFill="1" applyBorder="1" applyAlignment="1">
      <alignment horizontal="center" vertical="center" wrapText="1"/>
    </xf>
    <xf numFmtId="166" fontId="1" fillId="0" borderId="15" xfId="42" applyNumberFormat="1" applyFont="1" applyFill="1" applyBorder="1" applyAlignment="1">
      <alignment horizontal="center" wrapText="1"/>
    </xf>
    <xf numFmtId="49" fontId="1" fillId="0" borderId="10" xfId="0" applyNumberFormat="1" applyFont="1" applyFill="1" applyBorder="1" applyAlignment="1">
      <alignment horizontal="center" vertical="center" wrapText="1"/>
    </xf>
    <xf numFmtId="49" fontId="4" fillId="0" borderId="12" xfId="0" applyNumberFormat="1" applyFont="1" applyFill="1" applyBorder="1" applyAlignment="1" quotePrefix="1">
      <alignment horizontal="center" vertical="center"/>
    </xf>
    <xf numFmtId="49" fontId="4" fillId="0" borderId="12" xfId="0" applyNumberFormat="1" applyFont="1" applyFill="1" applyBorder="1" applyAlignment="1">
      <alignment horizontal="center" vertical="center"/>
    </xf>
    <xf numFmtId="49" fontId="4" fillId="0" borderId="12" xfId="0" applyNumberFormat="1" applyFont="1" applyFill="1" applyBorder="1" applyAlignment="1" quotePrefix="1">
      <alignment horizontal="center" vertical="center" wrapText="1"/>
    </xf>
    <xf numFmtId="49" fontId="4" fillId="0" borderId="12" xfId="0" applyNumberFormat="1" applyFont="1" applyFill="1" applyBorder="1" applyAlignment="1">
      <alignment horizontal="center" vertical="center" wrapText="1"/>
    </xf>
    <xf numFmtId="49" fontId="3" fillId="0" borderId="14" xfId="0" applyNumberFormat="1" applyFont="1" applyFill="1" applyBorder="1" applyAlignment="1">
      <alignment horizontal="center"/>
    </xf>
    <xf numFmtId="49" fontId="3" fillId="0" borderId="0" xfId="0" applyNumberFormat="1" applyFont="1" applyFill="1" applyBorder="1" applyAlignment="1">
      <alignment horizontal="center"/>
    </xf>
    <xf numFmtId="49" fontId="0" fillId="0" borderId="0" xfId="0" applyNumberFormat="1" applyAlignment="1">
      <alignment horizontal="center"/>
    </xf>
    <xf numFmtId="49" fontId="3" fillId="0" borderId="0" xfId="0" applyNumberFormat="1" applyFont="1" applyFill="1" applyAlignment="1">
      <alignment horizontal="center"/>
    </xf>
    <xf numFmtId="0" fontId="8" fillId="0" borderId="0" xfId="0" applyFont="1" applyFill="1" applyAlignment="1">
      <alignment horizontal="center" wrapText="1"/>
    </xf>
    <xf numFmtId="0" fontId="8" fillId="0" borderId="0" xfId="0" applyFont="1" applyFill="1" applyAlignment="1">
      <alignment horizontal="center"/>
    </xf>
    <xf numFmtId="0" fontId="6" fillId="0" borderId="0" xfId="0" applyFont="1" applyAlignment="1">
      <alignment horizontal="center"/>
    </xf>
    <xf numFmtId="0" fontId="1" fillId="0" borderId="14" xfId="0" applyFont="1" applyFill="1" applyBorder="1" applyAlignment="1">
      <alignment horizontal="center" vertical="center" wrapText="1"/>
    </xf>
    <xf numFmtId="0" fontId="1" fillId="0" borderId="16"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5" fillId="0" borderId="0" xfId="0" applyFont="1" applyAlignment="1">
      <alignment horizontal="center" vertical="top"/>
    </xf>
    <xf numFmtId="0" fontId="5" fillId="0" borderId="0" xfId="0" applyFont="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0</xdr:rowOff>
    </xdr:from>
    <xdr:to>
      <xdr:col>2</xdr:col>
      <xdr:colOff>0</xdr:colOff>
      <xdr:row>3</xdr:row>
      <xdr:rowOff>0</xdr:rowOff>
    </xdr:to>
    <xdr:sp>
      <xdr:nvSpPr>
        <xdr:cNvPr id="1" name="Straight Connector 12"/>
        <xdr:cNvSpPr>
          <a:spLocks/>
        </xdr:cNvSpPr>
      </xdr:nvSpPr>
      <xdr:spPr>
        <a:xfrm>
          <a:off x="1876425" y="7239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504825</xdr:colOff>
      <xdr:row>3</xdr:row>
      <xdr:rowOff>38100</xdr:rowOff>
    </xdr:from>
    <xdr:to>
      <xdr:col>2</xdr:col>
      <xdr:colOff>590550</xdr:colOff>
      <xdr:row>3</xdr:row>
      <xdr:rowOff>38100</xdr:rowOff>
    </xdr:to>
    <xdr:sp>
      <xdr:nvSpPr>
        <xdr:cNvPr id="2" name="Straight Connector 14"/>
        <xdr:cNvSpPr>
          <a:spLocks/>
        </xdr:cNvSpPr>
      </xdr:nvSpPr>
      <xdr:spPr>
        <a:xfrm>
          <a:off x="819150" y="762000"/>
          <a:ext cx="1647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723900</xdr:colOff>
      <xdr:row>3</xdr:row>
      <xdr:rowOff>38100</xdr:rowOff>
    </xdr:from>
    <xdr:to>
      <xdr:col>5</xdr:col>
      <xdr:colOff>1800225</xdr:colOff>
      <xdr:row>3</xdr:row>
      <xdr:rowOff>38100</xdr:rowOff>
    </xdr:to>
    <xdr:sp>
      <xdr:nvSpPr>
        <xdr:cNvPr id="3" name="Straight Connector 14"/>
        <xdr:cNvSpPr>
          <a:spLocks/>
        </xdr:cNvSpPr>
      </xdr:nvSpPr>
      <xdr:spPr>
        <a:xfrm flipV="1">
          <a:off x="6543675" y="762000"/>
          <a:ext cx="2019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91"/>
  <sheetViews>
    <sheetView tabSelected="1" zoomScale="110" zoomScaleNormal="110" zoomScalePageLayoutView="0" workbookViewId="0" topLeftCell="A1">
      <selection activeCell="F85" sqref="F85"/>
    </sheetView>
  </sheetViews>
  <sheetFormatPr defaultColWidth="9.140625" defaultRowHeight="12.75"/>
  <cols>
    <col min="1" max="1" width="4.7109375" style="10" bestFit="1" customWidth="1"/>
    <col min="2" max="2" width="23.421875" style="5" customWidth="1"/>
    <col min="3" max="3" width="27.140625" style="5" customWidth="1"/>
    <col min="4" max="4" width="32.00390625" style="5" customWidth="1"/>
    <col min="5" max="5" width="14.140625" style="48" customWidth="1"/>
    <col min="6" max="6" width="28.8515625" style="5" customWidth="1"/>
    <col min="7" max="7" width="16.28125" style="9" bestFit="1" customWidth="1"/>
    <col min="8" max="8" width="8.57421875" style="11" customWidth="1"/>
    <col min="9" max="16384" width="9.140625" style="5" customWidth="1"/>
  </cols>
  <sheetData>
    <row r="1" spans="2:8" ht="19.5" customHeight="1">
      <c r="B1" s="14"/>
      <c r="C1" s="14"/>
      <c r="D1" s="14"/>
      <c r="E1" s="31"/>
      <c r="F1" s="14"/>
      <c r="H1" s="14"/>
    </row>
    <row r="2" spans="1:10" ht="18.75">
      <c r="A2" s="57" t="s">
        <v>252</v>
      </c>
      <c r="B2" s="57"/>
      <c r="C2" s="57"/>
      <c r="D2" s="51" t="s">
        <v>139</v>
      </c>
      <c r="E2" s="51"/>
      <c r="F2" s="51"/>
      <c r="G2" s="51"/>
      <c r="H2" s="51"/>
      <c r="I2" s="51"/>
      <c r="J2" s="51"/>
    </row>
    <row r="3" spans="1:10" ht="18.75">
      <c r="A3" s="51" t="s">
        <v>138</v>
      </c>
      <c r="B3" s="51"/>
      <c r="C3" s="51"/>
      <c r="D3" s="51" t="s">
        <v>140</v>
      </c>
      <c r="E3" s="51"/>
      <c r="F3" s="51"/>
      <c r="G3" s="51"/>
      <c r="H3" s="51"/>
      <c r="I3" s="51"/>
      <c r="J3" s="51"/>
    </row>
    <row r="4" spans="1:10" ht="18.75">
      <c r="A4" s="58"/>
      <c r="B4" s="58"/>
      <c r="C4" s="58"/>
      <c r="D4" s="15"/>
      <c r="E4" s="32"/>
      <c r="F4" s="58"/>
      <c r="G4" s="58"/>
      <c r="H4" s="58"/>
      <c r="I4" s="58"/>
      <c r="J4" s="58"/>
    </row>
    <row r="5" spans="1:10" ht="18.75">
      <c r="A5" s="15"/>
      <c r="B5" s="15"/>
      <c r="C5" s="15"/>
      <c r="D5" s="15"/>
      <c r="E5" s="32"/>
      <c r="F5" s="15"/>
      <c r="G5" s="15"/>
      <c r="H5" s="15"/>
      <c r="I5" s="15"/>
      <c r="J5" s="15"/>
    </row>
    <row r="6" spans="1:8" s="2" customFormat="1" ht="18.75">
      <c r="A6" s="49" t="s">
        <v>152</v>
      </c>
      <c r="B6" s="49"/>
      <c r="C6" s="49"/>
      <c r="D6" s="49"/>
      <c r="E6" s="49"/>
      <c r="F6" s="49"/>
      <c r="G6" s="49"/>
      <c r="H6" s="49"/>
    </row>
    <row r="7" spans="1:8" s="2" customFormat="1" ht="15.75">
      <c r="A7" s="22"/>
      <c r="B7" s="22"/>
      <c r="C7" s="22"/>
      <c r="D7" s="22"/>
      <c r="E7" s="33"/>
      <c r="F7" s="22"/>
      <c r="G7" s="22"/>
      <c r="H7" s="22"/>
    </row>
    <row r="9" spans="1:8" ht="31.5">
      <c r="A9" s="3" t="s">
        <v>0</v>
      </c>
      <c r="B9" s="4" t="s">
        <v>1</v>
      </c>
      <c r="C9" s="4" t="s">
        <v>2</v>
      </c>
      <c r="D9" s="4" t="s">
        <v>3</v>
      </c>
      <c r="E9" s="40" t="s">
        <v>4</v>
      </c>
      <c r="F9" s="4" t="s">
        <v>5</v>
      </c>
      <c r="G9" s="24" t="s">
        <v>137</v>
      </c>
      <c r="H9" s="12" t="s">
        <v>136</v>
      </c>
    </row>
    <row r="10" spans="1:8" s="2" customFormat="1" ht="15.75">
      <c r="A10" s="25" t="s">
        <v>153</v>
      </c>
      <c r="B10" s="55" t="s">
        <v>156</v>
      </c>
      <c r="C10" s="56"/>
      <c r="D10" s="6"/>
      <c r="E10" s="34"/>
      <c r="F10" s="6"/>
      <c r="G10" s="27">
        <f>SUM(G11:G15)</f>
        <v>13450000</v>
      </c>
      <c r="H10" s="39">
        <f>COUNTIF(H11:H14,"x")</f>
        <v>4</v>
      </c>
    </row>
    <row r="11" spans="1:8" ht="31.5">
      <c r="A11" s="7">
        <v>1</v>
      </c>
      <c r="B11" s="8"/>
      <c r="C11" s="8" t="s">
        <v>6</v>
      </c>
      <c r="D11" s="8" t="s">
        <v>248</v>
      </c>
      <c r="E11" s="41" t="s">
        <v>82</v>
      </c>
      <c r="F11" s="8" t="s">
        <v>144</v>
      </c>
      <c r="G11" s="23">
        <v>1650000</v>
      </c>
      <c r="H11" s="13" t="s">
        <v>104</v>
      </c>
    </row>
    <row r="12" spans="1:8" ht="31.5">
      <c r="A12" s="7">
        <v>2</v>
      </c>
      <c r="B12" s="8"/>
      <c r="C12" s="8" t="s">
        <v>8</v>
      </c>
      <c r="D12" s="8" t="s">
        <v>249</v>
      </c>
      <c r="E12" s="42"/>
      <c r="F12" s="8" t="s">
        <v>7</v>
      </c>
      <c r="G12" s="23">
        <v>2000000</v>
      </c>
      <c r="H12" s="13" t="s">
        <v>104</v>
      </c>
    </row>
    <row r="13" spans="1:8" ht="15.75">
      <c r="A13" s="7">
        <v>3</v>
      </c>
      <c r="B13" s="8"/>
      <c r="C13" s="8" t="s">
        <v>9</v>
      </c>
      <c r="D13" s="8" t="s">
        <v>250</v>
      </c>
      <c r="E13" s="43" t="s">
        <v>83</v>
      </c>
      <c r="F13" s="8" t="s">
        <v>10</v>
      </c>
      <c r="G13" s="23">
        <v>3000000</v>
      </c>
      <c r="H13" s="13" t="s">
        <v>104</v>
      </c>
    </row>
    <row r="14" spans="1:8" ht="31.5">
      <c r="A14" s="7">
        <v>4</v>
      </c>
      <c r="B14" s="8"/>
      <c r="C14" s="8" t="s">
        <v>11</v>
      </c>
      <c r="D14" s="8" t="s">
        <v>251</v>
      </c>
      <c r="E14" s="43" t="s">
        <v>84</v>
      </c>
      <c r="F14" s="8" t="s">
        <v>80</v>
      </c>
      <c r="G14" s="23">
        <v>2000000</v>
      </c>
      <c r="H14" s="13" t="s">
        <v>104</v>
      </c>
    </row>
    <row r="15" spans="1:8" s="30" customFormat="1" ht="15.75">
      <c r="A15" s="7">
        <v>5</v>
      </c>
      <c r="B15" s="8" t="s">
        <v>210</v>
      </c>
      <c r="C15" s="8" t="s">
        <v>211</v>
      </c>
      <c r="D15" s="8" t="s">
        <v>212</v>
      </c>
      <c r="E15" s="7" t="s">
        <v>213</v>
      </c>
      <c r="F15" s="8" t="s">
        <v>214</v>
      </c>
      <c r="G15" s="23">
        <v>4800000</v>
      </c>
      <c r="H15" s="7" t="s">
        <v>104</v>
      </c>
    </row>
    <row r="16" spans="1:8" s="1" customFormat="1" ht="15.75">
      <c r="A16" s="26" t="s">
        <v>154</v>
      </c>
      <c r="B16" s="53" t="s">
        <v>253</v>
      </c>
      <c r="C16" s="54"/>
      <c r="D16" s="8"/>
      <c r="E16" s="44"/>
      <c r="F16" s="8"/>
      <c r="G16" s="27">
        <f>SUM(G17:G75)</f>
        <v>614101000</v>
      </c>
      <c r="H16" s="38">
        <v>59</v>
      </c>
    </row>
    <row r="17" spans="1:8" ht="15.75">
      <c r="A17" s="7">
        <v>1</v>
      </c>
      <c r="B17" s="8" t="s">
        <v>12</v>
      </c>
      <c r="C17" s="8" t="s">
        <v>13</v>
      </c>
      <c r="D17" s="8" t="s">
        <v>109</v>
      </c>
      <c r="E17" s="43" t="s">
        <v>85</v>
      </c>
      <c r="F17" s="8" t="s">
        <v>182</v>
      </c>
      <c r="G17" s="23">
        <v>850000</v>
      </c>
      <c r="H17" s="13" t="s">
        <v>104</v>
      </c>
    </row>
    <row r="18" spans="1:8" ht="15.75">
      <c r="A18" s="7">
        <v>2</v>
      </c>
      <c r="B18" s="8" t="s">
        <v>16</v>
      </c>
      <c r="C18" s="8" t="s">
        <v>17</v>
      </c>
      <c r="D18" s="8" t="s">
        <v>105</v>
      </c>
      <c r="E18" s="43" t="s">
        <v>86</v>
      </c>
      <c r="F18" s="8" t="s">
        <v>14</v>
      </c>
      <c r="G18" s="23">
        <v>720000</v>
      </c>
      <c r="H18" s="13" t="s">
        <v>104</v>
      </c>
    </row>
    <row r="19" spans="1:8" ht="15.75">
      <c r="A19" s="7">
        <v>3</v>
      </c>
      <c r="B19" s="8" t="s">
        <v>117</v>
      </c>
      <c r="C19" s="8"/>
      <c r="D19" s="8" t="s">
        <v>118</v>
      </c>
      <c r="E19" s="43" t="s">
        <v>119</v>
      </c>
      <c r="F19" s="8" t="s">
        <v>14</v>
      </c>
      <c r="G19" s="23">
        <v>1300000</v>
      </c>
      <c r="H19" s="13" t="s">
        <v>104</v>
      </c>
    </row>
    <row r="20" spans="1:8" ht="15.75">
      <c r="A20" s="7">
        <v>4</v>
      </c>
      <c r="B20" s="8" t="s">
        <v>20</v>
      </c>
      <c r="C20" s="8" t="s">
        <v>21</v>
      </c>
      <c r="D20" s="8" t="s">
        <v>22</v>
      </c>
      <c r="E20" s="43" t="s">
        <v>87</v>
      </c>
      <c r="F20" s="8" t="s">
        <v>14</v>
      </c>
      <c r="G20" s="23">
        <v>1400000</v>
      </c>
      <c r="H20" s="13" t="s">
        <v>104</v>
      </c>
    </row>
    <row r="21" spans="1:8" ht="15.75">
      <c r="A21" s="7">
        <v>5</v>
      </c>
      <c r="B21" s="8" t="s">
        <v>120</v>
      </c>
      <c r="C21" s="8"/>
      <c r="D21" s="8" t="s">
        <v>113</v>
      </c>
      <c r="E21" s="43" t="s">
        <v>121</v>
      </c>
      <c r="F21" s="8" t="s">
        <v>14</v>
      </c>
      <c r="G21" s="23">
        <v>2500000</v>
      </c>
      <c r="H21" s="13" t="s">
        <v>104</v>
      </c>
    </row>
    <row r="22" spans="1:8" ht="31.5">
      <c r="A22" s="7">
        <v>6</v>
      </c>
      <c r="B22" s="8" t="s">
        <v>106</v>
      </c>
      <c r="C22" s="8" t="s">
        <v>23</v>
      </c>
      <c r="D22" s="8" t="s">
        <v>107</v>
      </c>
      <c r="E22" s="44" t="s">
        <v>88</v>
      </c>
      <c r="F22" s="8" t="s">
        <v>24</v>
      </c>
      <c r="G22" s="23">
        <v>1020000</v>
      </c>
      <c r="H22" s="13" t="s">
        <v>104</v>
      </c>
    </row>
    <row r="23" spans="1:8" ht="15.75">
      <c r="A23" s="7">
        <v>7</v>
      </c>
      <c r="B23" s="8" t="s">
        <v>15</v>
      </c>
      <c r="C23" s="8" t="s">
        <v>25</v>
      </c>
      <c r="D23" s="8" t="s">
        <v>19</v>
      </c>
      <c r="E23" s="44" t="s">
        <v>89</v>
      </c>
      <c r="F23" s="8" t="s">
        <v>14</v>
      </c>
      <c r="G23" s="23">
        <v>3800000</v>
      </c>
      <c r="H23" s="13" t="s">
        <v>104</v>
      </c>
    </row>
    <row r="24" spans="1:8" ht="63">
      <c r="A24" s="7">
        <v>8</v>
      </c>
      <c r="B24" s="8" t="s">
        <v>157</v>
      </c>
      <c r="C24" s="8" t="s">
        <v>158</v>
      </c>
      <c r="D24" s="8" t="s">
        <v>159</v>
      </c>
      <c r="E24" s="44" t="s">
        <v>160</v>
      </c>
      <c r="F24" s="8" t="s">
        <v>161</v>
      </c>
      <c r="G24" s="23">
        <v>6300000</v>
      </c>
      <c r="H24" s="13" t="s">
        <v>104</v>
      </c>
    </row>
    <row r="25" spans="1:8" ht="114.75">
      <c r="A25" s="7">
        <v>9</v>
      </c>
      <c r="B25" s="8" t="s">
        <v>26</v>
      </c>
      <c r="C25" s="8" t="s">
        <v>175</v>
      </c>
      <c r="D25" s="8" t="s">
        <v>176</v>
      </c>
      <c r="E25" s="44" t="s">
        <v>90</v>
      </c>
      <c r="F25" s="8" t="s">
        <v>316</v>
      </c>
      <c r="G25" s="23">
        <v>31000000</v>
      </c>
      <c r="H25" s="13" t="s">
        <v>104</v>
      </c>
    </row>
    <row r="26" spans="1:8" ht="94.5">
      <c r="A26" s="7">
        <v>10</v>
      </c>
      <c r="B26" s="8" t="s">
        <v>172</v>
      </c>
      <c r="C26" s="8" t="s">
        <v>173</v>
      </c>
      <c r="D26" s="8" t="s">
        <v>181</v>
      </c>
      <c r="E26" s="44" t="s">
        <v>91</v>
      </c>
      <c r="F26" s="8" t="s">
        <v>174</v>
      </c>
      <c r="G26" s="23">
        <v>47000000</v>
      </c>
      <c r="H26" s="28" t="s">
        <v>104</v>
      </c>
    </row>
    <row r="27" spans="1:8" ht="15.75">
      <c r="A27" s="7">
        <v>11</v>
      </c>
      <c r="B27" s="8" t="s">
        <v>28</v>
      </c>
      <c r="C27" s="8" t="s">
        <v>29</v>
      </c>
      <c r="D27" s="8" t="s">
        <v>111</v>
      </c>
      <c r="E27" s="44" t="s">
        <v>92</v>
      </c>
      <c r="F27" s="8" t="s">
        <v>14</v>
      </c>
      <c r="G27" s="23">
        <v>520000</v>
      </c>
      <c r="H27" s="13" t="s">
        <v>104</v>
      </c>
    </row>
    <row r="28" spans="1:8" ht="15.75">
      <c r="A28" s="7">
        <v>12</v>
      </c>
      <c r="B28" s="8" t="s">
        <v>30</v>
      </c>
      <c r="C28" s="8" t="s">
        <v>31</v>
      </c>
      <c r="D28" s="8" t="s">
        <v>27</v>
      </c>
      <c r="E28" s="44" t="s">
        <v>93</v>
      </c>
      <c r="F28" s="8" t="s">
        <v>14</v>
      </c>
      <c r="G28" s="23">
        <v>2200000</v>
      </c>
      <c r="H28" s="13" t="s">
        <v>104</v>
      </c>
    </row>
    <row r="29" spans="1:8" ht="15.75">
      <c r="A29" s="7">
        <v>13</v>
      </c>
      <c r="B29" s="8" t="s">
        <v>32</v>
      </c>
      <c r="C29" s="8" t="s">
        <v>33</v>
      </c>
      <c r="D29" s="8" t="s">
        <v>103</v>
      </c>
      <c r="E29" s="44" t="s">
        <v>34</v>
      </c>
      <c r="F29" s="8" t="s">
        <v>14</v>
      </c>
      <c r="G29" s="23">
        <v>1182000</v>
      </c>
      <c r="H29" s="13" t="s">
        <v>104</v>
      </c>
    </row>
    <row r="30" spans="1:8" ht="15.75">
      <c r="A30" s="7">
        <v>14</v>
      </c>
      <c r="B30" s="8" t="s">
        <v>35</v>
      </c>
      <c r="C30" s="8" t="s">
        <v>36</v>
      </c>
      <c r="D30" s="8" t="s">
        <v>37</v>
      </c>
      <c r="E30" s="44" t="s">
        <v>94</v>
      </c>
      <c r="F30" s="8" t="s">
        <v>14</v>
      </c>
      <c r="G30" s="23">
        <v>1700000</v>
      </c>
      <c r="H30" s="13" t="s">
        <v>104</v>
      </c>
    </row>
    <row r="31" spans="1:8" ht="31.5">
      <c r="A31" s="7">
        <v>15</v>
      </c>
      <c r="B31" s="8" t="s">
        <v>135</v>
      </c>
      <c r="C31" s="8" t="s">
        <v>38</v>
      </c>
      <c r="D31" s="8" t="s">
        <v>108</v>
      </c>
      <c r="E31" s="44" t="s">
        <v>95</v>
      </c>
      <c r="F31" s="8" t="s">
        <v>141</v>
      </c>
      <c r="G31" s="23">
        <v>900000</v>
      </c>
      <c r="H31" s="13" t="s">
        <v>104</v>
      </c>
    </row>
    <row r="32" spans="1:8" ht="15.75">
      <c r="A32" s="7">
        <v>16</v>
      </c>
      <c r="B32" s="8" t="s">
        <v>39</v>
      </c>
      <c r="C32" s="8" t="s">
        <v>38</v>
      </c>
      <c r="D32" s="8" t="s">
        <v>108</v>
      </c>
      <c r="E32" s="44" t="s">
        <v>95</v>
      </c>
      <c r="F32" s="8" t="s">
        <v>14</v>
      </c>
      <c r="G32" s="23">
        <v>900000</v>
      </c>
      <c r="H32" s="13" t="s">
        <v>104</v>
      </c>
    </row>
    <row r="33" spans="1:8" ht="31.5">
      <c r="A33" s="7">
        <v>17</v>
      </c>
      <c r="B33" s="8" t="s">
        <v>40</v>
      </c>
      <c r="C33" s="8" t="s">
        <v>41</v>
      </c>
      <c r="D33" s="8" t="s">
        <v>134</v>
      </c>
      <c r="E33" s="44" t="s">
        <v>96</v>
      </c>
      <c r="F33" s="8" t="s">
        <v>48</v>
      </c>
      <c r="G33" s="23">
        <v>1010000</v>
      </c>
      <c r="H33" s="13" t="s">
        <v>104</v>
      </c>
    </row>
    <row r="34" spans="1:8" ht="15.75">
      <c r="A34" s="7">
        <v>18</v>
      </c>
      <c r="B34" s="8" t="s">
        <v>42</v>
      </c>
      <c r="C34" s="8" t="s">
        <v>43</v>
      </c>
      <c r="D34" s="8" t="s">
        <v>116</v>
      </c>
      <c r="E34" s="44" t="s">
        <v>97</v>
      </c>
      <c r="F34" s="8" t="s">
        <v>14</v>
      </c>
      <c r="G34" s="23">
        <v>1620000</v>
      </c>
      <c r="H34" s="13" t="s">
        <v>104</v>
      </c>
    </row>
    <row r="35" spans="1:8" ht="15.75">
      <c r="A35" s="7">
        <v>19</v>
      </c>
      <c r="B35" s="8" t="s">
        <v>44</v>
      </c>
      <c r="C35" s="8" t="s">
        <v>45</v>
      </c>
      <c r="D35" s="8" t="s">
        <v>112</v>
      </c>
      <c r="E35" s="44" t="s">
        <v>99</v>
      </c>
      <c r="F35" s="8" t="s">
        <v>14</v>
      </c>
      <c r="G35" s="23">
        <v>520000</v>
      </c>
      <c r="H35" s="13" t="s">
        <v>104</v>
      </c>
    </row>
    <row r="36" spans="1:8" ht="31.5">
      <c r="A36" s="7">
        <v>20</v>
      </c>
      <c r="B36" s="8" t="s">
        <v>46</v>
      </c>
      <c r="C36" s="8" t="s">
        <v>47</v>
      </c>
      <c r="D36" s="8" t="s">
        <v>110</v>
      </c>
      <c r="E36" s="44" t="s">
        <v>101</v>
      </c>
      <c r="F36" s="8" t="s">
        <v>48</v>
      </c>
      <c r="G36" s="23">
        <v>3800000</v>
      </c>
      <c r="H36" s="13" t="s">
        <v>104</v>
      </c>
    </row>
    <row r="37" spans="1:8" ht="31.5">
      <c r="A37" s="7">
        <v>21</v>
      </c>
      <c r="B37" s="8" t="s">
        <v>49</v>
      </c>
      <c r="C37" s="8" t="s">
        <v>50</v>
      </c>
      <c r="D37" s="8" t="s">
        <v>51</v>
      </c>
      <c r="E37" s="44" t="s">
        <v>102</v>
      </c>
      <c r="F37" s="8" t="s">
        <v>52</v>
      </c>
      <c r="G37" s="23">
        <v>2400000</v>
      </c>
      <c r="H37" s="13" t="s">
        <v>104</v>
      </c>
    </row>
    <row r="38" spans="1:8" ht="31.5">
      <c r="A38" s="7">
        <v>22</v>
      </c>
      <c r="B38" s="8" t="s">
        <v>53</v>
      </c>
      <c r="C38" s="8" t="s">
        <v>54</v>
      </c>
      <c r="D38" s="8" t="s">
        <v>55</v>
      </c>
      <c r="E38" s="44" t="s">
        <v>98</v>
      </c>
      <c r="F38" s="8" t="s">
        <v>142</v>
      </c>
      <c r="G38" s="23">
        <v>3800000</v>
      </c>
      <c r="H38" s="13" t="s">
        <v>104</v>
      </c>
    </row>
    <row r="39" spans="1:8" ht="47.25">
      <c r="A39" s="7">
        <v>23</v>
      </c>
      <c r="B39" s="8" t="s">
        <v>56</v>
      </c>
      <c r="C39" s="8" t="s">
        <v>18</v>
      </c>
      <c r="D39" s="8" t="s">
        <v>57</v>
      </c>
      <c r="E39" s="44"/>
      <c r="F39" s="8" t="s">
        <v>150</v>
      </c>
      <c r="G39" s="23">
        <v>1600000</v>
      </c>
      <c r="H39" s="13" t="s">
        <v>104</v>
      </c>
    </row>
    <row r="40" spans="1:8" ht="15.75">
      <c r="A40" s="7">
        <v>24</v>
      </c>
      <c r="B40" s="8" t="s">
        <v>58</v>
      </c>
      <c r="C40" s="8" t="s">
        <v>59</v>
      </c>
      <c r="D40" s="8" t="s">
        <v>115</v>
      </c>
      <c r="E40" s="44"/>
      <c r="F40" s="8" t="s">
        <v>14</v>
      </c>
      <c r="G40" s="23">
        <v>24000000</v>
      </c>
      <c r="H40" s="13" t="s">
        <v>104</v>
      </c>
    </row>
    <row r="41" spans="1:8" ht="63">
      <c r="A41" s="7">
        <v>25</v>
      </c>
      <c r="B41" s="8" t="s">
        <v>162</v>
      </c>
      <c r="C41" s="8" t="s">
        <v>163</v>
      </c>
      <c r="D41" s="8" t="s">
        <v>164</v>
      </c>
      <c r="E41" s="44" t="s">
        <v>165</v>
      </c>
      <c r="F41" s="8" t="s">
        <v>166</v>
      </c>
      <c r="G41" s="23">
        <v>7300000</v>
      </c>
      <c r="H41" s="13" t="s">
        <v>104</v>
      </c>
    </row>
    <row r="42" spans="1:8" ht="15.75">
      <c r="A42" s="7">
        <v>26</v>
      </c>
      <c r="B42" s="8" t="s">
        <v>60</v>
      </c>
      <c r="C42" s="8" t="s">
        <v>61</v>
      </c>
      <c r="D42" s="8" t="s">
        <v>113</v>
      </c>
      <c r="E42" s="44"/>
      <c r="F42" s="8" t="s">
        <v>14</v>
      </c>
      <c r="G42" s="23">
        <v>1800000</v>
      </c>
      <c r="H42" s="13" t="s">
        <v>104</v>
      </c>
    </row>
    <row r="43" spans="1:8" ht="15.75">
      <c r="A43" s="7">
        <v>27</v>
      </c>
      <c r="B43" s="8" t="s">
        <v>62</v>
      </c>
      <c r="C43" s="8" t="s">
        <v>63</v>
      </c>
      <c r="D43" s="8" t="s">
        <v>114</v>
      </c>
      <c r="E43" s="44"/>
      <c r="F43" s="8" t="s">
        <v>14</v>
      </c>
      <c r="G43" s="23">
        <v>25000000</v>
      </c>
      <c r="H43" s="13" t="s">
        <v>104</v>
      </c>
    </row>
    <row r="44" spans="1:8" ht="15.75">
      <c r="A44" s="7">
        <v>28</v>
      </c>
      <c r="B44" s="8" t="s">
        <v>64</v>
      </c>
      <c r="C44" s="8" t="s">
        <v>65</v>
      </c>
      <c r="D44" s="8" t="s">
        <v>113</v>
      </c>
      <c r="E44" s="44"/>
      <c r="F44" s="8" t="s">
        <v>14</v>
      </c>
      <c r="G44" s="23">
        <v>1500000</v>
      </c>
      <c r="H44" s="13" t="s">
        <v>104</v>
      </c>
    </row>
    <row r="45" spans="1:8" s="30" customFormat="1" ht="63">
      <c r="A45" s="7">
        <v>29</v>
      </c>
      <c r="B45" s="8" t="s">
        <v>66</v>
      </c>
      <c r="C45" s="8" t="s">
        <v>206</v>
      </c>
      <c r="D45" s="8" t="s">
        <v>207</v>
      </c>
      <c r="E45" s="44" t="s">
        <v>208</v>
      </c>
      <c r="F45" s="8" t="s">
        <v>209</v>
      </c>
      <c r="G45" s="23">
        <v>6720000</v>
      </c>
      <c r="H45" s="13" t="s">
        <v>104</v>
      </c>
    </row>
    <row r="46" spans="1:8" ht="15.75">
      <c r="A46" s="7">
        <v>30</v>
      </c>
      <c r="B46" s="8" t="s">
        <v>15</v>
      </c>
      <c r="C46" s="8" t="s">
        <v>25</v>
      </c>
      <c r="D46" s="8" t="s">
        <v>133</v>
      </c>
      <c r="E46" s="44" t="s">
        <v>100</v>
      </c>
      <c r="F46" s="8" t="s">
        <v>14</v>
      </c>
      <c r="G46" s="23">
        <v>3040000</v>
      </c>
      <c r="H46" s="13" t="s">
        <v>104</v>
      </c>
    </row>
    <row r="47" spans="1:8" ht="15.75">
      <c r="A47" s="7">
        <v>31</v>
      </c>
      <c r="B47" s="8" t="s">
        <v>122</v>
      </c>
      <c r="C47" s="8"/>
      <c r="D47" s="8" t="s">
        <v>105</v>
      </c>
      <c r="E47" s="44" t="s">
        <v>123</v>
      </c>
      <c r="F47" s="8" t="s">
        <v>14</v>
      </c>
      <c r="G47" s="23">
        <v>7000000</v>
      </c>
      <c r="H47" s="13" t="s">
        <v>104</v>
      </c>
    </row>
    <row r="48" spans="1:8" ht="15.75">
      <c r="A48" s="7">
        <v>32</v>
      </c>
      <c r="B48" s="8" t="s">
        <v>124</v>
      </c>
      <c r="C48" s="8"/>
      <c r="D48" s="8" t="s">
        <v>125</v>
      </c>
      <c r="E48" s="44" t="s">
        <v>126</v>
      </c>
      <c r="F48" s="8" t="s">
        <v>14</v>
      </c>
      <c r="G48" s="23">
        <v>1300000</v>
      </c>
      <c r="H48" s="13" t="s">
        <v>104</v>
      </c>
    </row>
    <row r="49" spans="1:8" ht="31.5">
      <c r="A49" s="7">
        <v>33</v>
      </c>
      <c r="B49" s="8" t="s">
        <v>127</v>
      </c>
      <c r="C49" s="8"/>
      <c r="D49" s="8" t="s">
        <v>128</v>
      </c>
      <c r="E49" s="44" t="s">
        <v>129</v>
      </c>
      <c r="F49" s="8" t="s">
        <v>14</v>
      </c>
      <c r="G49" s="23">
        <v>1000000</v>
      </c>
      <c r="H49" s="13" t="s">
        <v>104</v>
      </c>
    </row>
    <row r="50" spans="1:8" ht="15.75">
      <c r="A50" s="7">
        <v>34</v>
      </c>
      <c r="B50" s="8" t="s">
        <v>130</v>
      </c>
      <c r="C50" s="8"/>
      <c r="D50" s="8" t="s">
        <v>131</v>
      </c>
      <c r="E50" s="44" t="s">
        <v>132</v>
      </c>
      <c r="F50" s="8" t="s">
        <v>14</v>
      </c>
      <c r="G50" s="23">
        <v>1200000</v>
      </c>
      <c r="H50" s="13" t="s">
        <v>104</v>
      </c>
    </row>
    <row r="51" spans="1:8" ht="47.25">
      <c r="A51" s="7">
        <v>35</v>
      </c>
      <c r="B51" s="8" t="s">
        <v>145</v>
      </c>
      <c r="C51" s="8" t="s">
        <v>146</v>
      </c>
      <c r="D51" s="8" t="s">
        <v>147</v>
      </c>
      <c r="E51" s="44" t="s">
        <v>148</v>
      </c>
      <c r="F51" s="8" t="s">
        <v>149</v>
      </c>
      <c r="G51" s="23">
        <v>1130000</v>
      </c>
      <c r="H51" s="13" t="s">
        <v>104</v>
      </c>
    </row>
    <row r="52" spans="1:8" ht="94.5">
      <c r="A52" s="7">
        <v>36</v>
      </c>
      <c r="B52" s="8" t="s">
        <v>167</v>
      </c>
      <c r="C52" s="8" t="s">
        <v>168</v>
      </c>
      <c r="D52" s="8" t="s">
        <v>169</v>
      </c>
      <c r="E52" s="44" t="s">
        <v>170</v>
      </c>
      <c r="F52" s="8" t="s">
        <v>171</v>
      </c>
      <c r="G52" s="23">
        <v>14800000</v>
      </c>
      <c r="H52" s="13" t="s">
        <v>104</v>
      </c>
    </row>
    <row r="53" spans="1:8" s="30" customFormat="1" ht="123.75" customHeight="1">
      <c r="A53" s="7">
        <v>37</v>
      </c>
      <c r="B53" s="8" t="s">
        <v>183</v>
      </c>
      <c r="C53" s="8" t="s">
        <v>184</v>
      </c>
      <c r="D53" s="8" t="s">
        <v>185</v>
      </c>
      <c r="E53" s="44" t="s">
        <v>186</v>
      </c>
      <c r="F53" s="8" t="s">
        <v>242</v>
      </c>
      <c r="G53" s="23">
        <v>225000</v>
      </c>
      <c r="H53" s="13" t="s">
        <v>104</v>
      </c>
    </row>
    <row r="54" spans="1:8" ht="94.5">
      <c r="A54" s="7">
        <v>38</v>
      </c>
      <c r="B54" s="8" t="s">
        <v>187</v>
      </c>
      <c r="C54" s="8" t="s">
        <v>188</v>
      </c>
      <c r="D54" s="8" t="s">
        <v>189</v>
      </c>
      <c r="E54" s="44" t="s">
        <v>190</v>
      </c>
      <c r="F54" s="8" t="s">
        <v>191</v>
      </c>
      <c r="G54" s="23">
        <v>100000000</v>
      </c>
      <c r="H54" s="13" t="s">
        <v>104</v>
      </c>
    </row>
    <row r="55" spans="1:8" s="30" customFormat="1" ht="96.75" customHeight="1">
      <c r="A55" s="7">
        <v>39</v>
      </c>
      <c r="B55" s="8" t="s">
        <v>192</v>
      </c>
      <c r="C55" s="8" t="s">
        <v>193</v>
      </c>
      <c r="D55" s="8" t="s">
        <v>194</v>
      </c>
      <c r="E55" s="44" t="s">
        <v>195</v>
      </c>
      <c r="F55" s="8" t="s">
        <v>219</v>
      </c>
      <c r="G55" s="23">
        <v>180000</v>
      </c>
      <c r="H55" s="13" t="s">
        <v>104</v>
      </c>
    </row>
    <row r="56" spans="1:8" ht="78.75">
      <c r="A56" s="7">
        <v>40</v>
      </c>
      <c r="B56" s="8" t="s">
        <v>196</v>
      </c>
      <c r="C56" s="8" t="s">
        <v>197</v>
      </c>
      <c r="D56" s="8" t="s">
        <v>189</v>
      </c>
      <c r="E56" s="44" t="s">
        <v>198</v>
      </c>
      <c r="F56" s="8" t="s">
        <v>199</v>
      </c>
      <c r="G56" s="23">
        <v>60000000</v>
      </c>
      <c r="H56" s="13" t="s">
        <v>104</v>
      </c>
    </row>
    <row r="57" spans="1:8" ht="63">
      <c r="A57" s="7">
        <v>41</v>
      </c>
      <c r="B57" s="8" t="s">
        <v>200</v>
      </c>
      <c r="C57" s="8" t="s">
        <v>201</v>
      </c>
      <c r="D57" s="8" t="s">
        <v>202</v>
      </c>
      <c r="E57" s="44" t="s">
        <v>203</v>
      </c>
      <c r="F57" s="8" t="s">
        <v>204</v>
      </c>
      <c r="G57" s="23">
        <v>120000000</v>
      </c>
      <c r="H57" s="13" t="s">
        <v>104</v>
      </c>
    </row>
    <row r="58" spans="1:8" s="30" customFormat="1" ht="84" customHeight="1">
      <c r="A58" s="7">
        <v>42</v>
      </c>
      <c r="B58" s="8" t="s">
        <v>299</v>
      </c>
      <c r="C58" s="8" t="s">
        <v>215</v>
      </c>
      <c r="D58" s="8" t="s">
        <v>216</v>
      </c>
      <c r="E58" s="44" t="s">
        <v>217</v>
      </c>
      <c r="F58" s="8" t="s">
        <v>218</v>
      </c>
      <c r="G58" s="23">
        <v>140000</v>
      </c>
      <c r="H58" s="13" t="s">
        <v>104</v>
      </c>
    </row>
    <row r="59" spans="1:8" s="30" customFormat="1" ht="69" customHeight="1">
      <c r="A59" s="7">
        <v>43</v>
      </c>
      <c r="B59" s="8" t="s">
        <v>227</v>
      </c>
      <c r="C59" s="8" t="s">
        <v>228</v>
      </c>
      <c r="D59" s="8" t="s">
        <v>229</v>
      </c>
      <c r="E59" s="44" t="s">
        <v>230</v>
      </c>
      <c r="F59" s="8" t="s">
        <v>231</v>
      </c>
      <c r="G59" s="23">
        <v>158000</v>
      </c>
      <c r="H59" s="13" t="s">
        <v>104</v>
      </c>
    </row>
    <row r="60" spans="1:8" s="30" customFormat="1" ht="117.75" customHeight="1">
      <c r="A60" s="7">
        <v>44</v>
      </c>
      <c r="B60" s="8" t="s">
        <v>232</v>
      </c>
      <c r="C60" s="8" t="s">
        <v>233</v>
      </c>
      <c r="D60" s="8" t="s">
        <v>234</v>
      </c>
      <c r="E60" s="44" t="s">
        <v>235</v>
      </c>
      <c r="F60" s="8" t="s">
        <v>236</v>
      </c>
      <c r="G60" s="23">
        <v>109500</v>
      </c>
      <c r="H60" s="13" t="s">
        <v>104</v>
      </c>
    </row>
    <row r="61" spans="1:8" s="30" customFormat="1" ht="103.5" customHeight="1">
      <c r="A61" s="7">
        <v>45</v>
      </c>
      <c r="B61" s="8" t="s">
        <v>237</v>
      </c>
      <c r="C61" s="8" t="s">
        <v>238</v>
      </c>
      <c r="D61" s="8" t="s">
        <v>239</v>
      </c>
      <c r="E61" s="44" t="s">
        <v>240</v>
      </c>
      <c r="F61" s="8" t="s">
        <v>241</v>
      </c>
      <c r="G61" s="23">
        <v>182500</v>
      </c>
      <c r="H61" s="13" t="s">
        <v>104</v>
      </c>
    </row>
    <row r="62" spans="1:8" s="30" customFormat="1" ht="78" customHeight="1">
      <c r="A62" s="7">
        <v>46</v>
      </c>
      <c r="B62" s="8" t="s">
        <v>243</v>
      </c>
      <c r="C62" s="8" t="s">
        <v>244</v>
      </c>
      <c r="D62" s="8" t="s">
        <v>245</v>
      </c>
      <c r="E62" s="44" t="s">
        <v>246</v>
      </c>
      <c r="F62" s="8" t="s">
        <v>247</v>
      </c>
      <c r="G62" s="23">
        <v>225000</v>
      </c>
      <c r="H62" s="13" t="s">
        <v>104</v>
      </c>
    </row>
    <row r="63" spans="1:8" s="30" customFormat="1" ht="78" customHeight="1">
      <c r="A63" s="7">
        <v>47</v>
      </c>
      <c r="B63" s="8" t="s">
        <v>255</v>
      </c>
      <c r="C63" s="8" t="s">
        <v>256</v>
      </c>
      <c r="D63" s="8" t="s">
        <v>257</v>
      </c>
      <c r="E63" s="44" t="s">
        <v>258</v>
      </c>
      <c r="F63" s="8" t="s">
        <v>259</v>
      </c>
      <c r="G63" s="23">
        <v>15600000</v>
      </c>
      <c r="H63" s="13" t="s">
        <v>104</v>
      </c>
    </row>
    <row r="64" spans="1:8" s="30" customFormat="1" ht="78" customHeight="1">
      <c r="A64" s="7">
        <v>48</v>
      </c>
      <c r="B64" s="8" t="s">
        <v>260</v>
      </c>
      <c r="C64" s="8" t="s">
        <v>261</v>
      </c>
      <c r="D64" s="8" t="s">
        <v>262</v>
      </c>
      <c r="E64" s="44" t="s">
        <v>263</v>
      </c>
      <c r="F64" s="8" t="s">
        <v>264</v>
      </c>
      <c r="G64" s="23">
        <v>8400000</v>
      </c>
      <c r="H64" s="13" t="s">
        <v>104</v>
      </c>
    </row>
    <row r="65" spans="1:8" s="30" customFormat="1" ht="78" customHeight="1">
      <c r="A65" s="7">
        <v>49</v>
      </c>
      <c r="B65" s="8" t="s">
        <v>265</v>
      </c>
      <c r="C65" s="8" t="s">
        <v>266</v>
      </c>
      <c r="D65" s="8" t="s">
        <v>267</v>
      </c>
      <c r="E65" s="44" t="s">
        <v>268</v>
      </c>
      <c r="F65" s="8" t="s">
        <v>269</v>
      </c>
      <c r="G65" s="23">
        <v>5000000</v>
      </c>
      <c r="H65" s="13" t="s">
        <v>104</v>
      </c>
    </row>
    <row r="66" spans="1:8" s="30" customFormat="1" ht="78" customHeight="1">
      <c r="A66" s="7">
        <v>50</v>
      </c>
      <c r="B66" s="8" t="s">
        <v>270</v>
      </c>
      <c r="C66" s="8" t="s">
        <v>271</v>
      </c>
      <c r="D66" s="8" t="s">
        <v>272</v>
      </c>
      <c r="E66" s="44" t="s">
        <v>273</v>
      </c>
      <c r="F66" s="8" t="s">
        <v>274</v>
      </c>
      <c r="G66" s="23">
        <v>2000000</v>
      </c>
      <c r="H66" s="13" t="s">
        <v>104</v>
      </c>
    </row>
    <row r="67" spans="1:8" s="30" customFormat="1" ht="78" customHeight="1">
      <c r="A67" s="7">
        <v>51</v>
      </c>
      <c r="B67" s="8" t="s">
        <v>275</v>
      </c>
      <c r="C67" s="8" t="s">
        <v>276</v>
      </c>
      <c r="D67" s="8" t="s">
        <v>277</v>
      </c>
      <c r="E67" s="44" t="s">
        <v>278</v>
      </c>
      <c r="F67" s="8" t="s">
        <v>279</v>
      </c>
      <c r="G67" s="23">
        <v>6000000</v>
      </c>
      <c r="H67" s="13" t="s">
        <v>104</v>
      </c>
    </row>
    <row r="68" spans="1:8" s="30" customFormat="1" ht="78" customHeight="1">
      <c r="A68" s="7">
        <v>52</v>
      </c>
      <c r="B68" s="8" t="s">
        <v>280</v>
      </c>
      <c r="C68" s="8" t="s">
        <v>281</v>
      </c>
      <c r="D68" s="8" t="s">
        <v>282</v>
      </c>
      <c r="E68" s="44" t="s">
        <v>283</v>
      </c>
      <c r="F68" s="8" t="s">
        <v>284</v>
      </c>
      <c r="G68" s="23">
        <v>14070000</v>
      </c>
      <c r="H68" s="13" t="s">
        <v>104</v>
      </c>
    </row>
    <row r="69" spans="1:8" s="30" customFormat="1" ht="78" customHeight="1">
      <c r="A69" s="7">
        <v>53</v>
      </c>
      <c r="B69" s="8" t="s">
        <v>285</v>
      </c>
      <c r="C69" s="8" t="s">
        <v>286</v>
      </c>
      <c r="D69" s="8" t="s">
        <v>287</v>
      </c>
      <c r="E69" s="44" t="s">
        <v>288</v>
      </c>
      <c r="F69" s="8" t="s">
        <v>289</v>
      </c>
      <c r="G69" s="23">
        <v>5124000</v>
      </c>
      <c r="H69" s="13" t="s">
        <v>104</v>
      </c>
    </row>
    <row r="70" spans="1:8" s="30" customFormat="1" ht="78" customHeight="1">
      <c r="A70" s="7">
        <v>54</v>
      </c>
      <c r="B70" s="8" t="s">
        <v>290</v>
      </c>
      <c r="C70" s="8" t="s">
        <v>291</v>
      </c>
      <c r="D70" s="8" t="s">
        <v>292</v>
      </c>
      <c r="E70" s="44" t="s">
        <v>293</v>
      </c>
      <c r="F70" s="8" t="s">
        <v>294</v>
      </c>
      <c r="G70" s="23">
        <v>5000000</v>
      </c>
      <c r="H70" s="13" t="s">
        <v>104</v>
      </c>
    </row>
    <row r="71" spans="1:8" s="30" customFormat="1" ht="78" customHeight="1">
      <c r="A71" s="7">
        <v>55</v>
      </c>
      <c r="B71" s="8" t="s">
        <v>295</v>
      </c>
      <c r="C71" s="8" t="s">
        <v>296</v>
      </c>
      <c r="D71" s="8" t="s">
        <v>282</v>
      </c>
      <c r="E71" s="44" t="s">
        <v>297</v>
      </c>
      <c r="F71" s="8" t="s">
        <v>298</v>
      </c>
      <c r="G71" s="23">
        <v>6720000</v>
      </c>
      <c r="H71" s="13" t="s">
        <v>104</v>
      </c>
    </row>
    <row r="72" spans="1:8" s="30" customFormat="1" ht="78" customHeight="1">
      <c r="A72" s="7">
        <v>56</v>
      </c>
      <c r="B72" s="8" t="s">
        <v>300</v>
      </c>
      <c r="C72" s="8" t="s">
        <v>301</v>
      </c>
      <c r="D72" s="8" t="s">
        <v>287</v>
      </c>
      <c r="E72" s="44" t="s">
        <v>302</v>
      </c>
      <c r="F72" s="8" t="s">
        <v>303</v>
      </c>
      <c r="G72" s="23">
        <v>10080000</v>
      </c>
      <c r="H72" s="13" t="s">
        <v>104</v>
      </c>
    </row>
    <row r="73" spans="1:8" s="30" customFormat="1" ht="78" customHeight="1">
      <c r="A73" s="7">
        <v>57</v>
      </c>
      <c r="B73" s="8" t="s">
        <v>308</v>
      </c>
      <c r="C73" s="8" t="s">
        <v>309</v>
      </c>
      <c r="D73" s="8" t="s">
        <v>282</v>
      </c>
      <c r="E73" s="44" t="s">
        <v>310</v>
      </c>
      <c r="F73" s="8" t="s">
        <v>311</v>
      </c>
      <c r="G73" s="23">
        <v>15435000</v>
      </c>
      <c r="H73" s="13" t="s">
        <v>104</v>
      </c>
    </row>
    <row r="74" spans="1:8" s="30" customFormat="1" ht="78" customHeight="1">
      <c r="A74" s="7">
        <v>58</v>
      </c>
      <c r="B74" s="8" t="s">
        <v>312</v>
      </c>
      <c r="C74" s="8" t="s">
        <v>313</v>
      </c>
      <c r="D74" s="8" t="s">
        <v>282</v>
      </c>
      <c r="E74" s="44" t="s">
        <v>314</v>
      </c>
      <c r="F74" s="8" t="s">
        <v>315</v>
      </c>
      <c r="G74" s="23">
        <v>15540000</v>
      </c>
      <c r="H74" s="13" t="s">
        <v>104</v>
      </c>
    </row>
    <row r="75" spans="1:8" s="30" customFormat="1" ht="78" customHeight="1">
      <c r="A75" s="7">
        <v>59</v>
      </c>
      <c r="B75" s="8" t="s">
        <v>304</v>
      </c>
      <c r="C75" s="8" t="s">
        <v>305</v>
      </c>
      <c r="D75" s="8" t="s">
        <v>282</v>
      </c>
      <c r="E75" s="44" t="s">
        <v>306</v>
      </c>
      <c r="F75" s="8" t="s">
        <v>307</v>
      </c>
      <c r="G75" s="23">
        <v>10080000</v>
      </c>
      <c r="H75" s="13" t="s">
        <v>104</v>
      </c>
    </row>
    <row r="76" spans="1:8" ht="15.75">
      <c r="A76" s="26" t="s">
        <v>155</v>
      </c>
      <c r="B76" s="29" t="s">
        <v>205</v>
      </c>
      <c r="C76" s="8"/>
      <c r="D76" s="8"/>
      <c r="E76" s="44"/>
      <c r="F76" s="8"/>
      <c r="G76" s="27">
        <f>SUM(G77:G80)</f>
        <v>31100000</v>
      </c>
      <c r="H76" s="38">
        <f>COUNTIF(H77:H80,"x")</f>
        <v>4</v>
      </c>
    </row>
    <row r="77" spans="1:8" ht="31.5">
      <c r="A77" s="7">
        <v>1</v>
      </c>
      <c r="B77" s="8" t="s">
        <v>67</v>
      </c>
      <c r="C77" s="8" t="s">
        <v>68</v>
      </c>
      <c r="D77" s="8" t="s">
        <v>69</v>
      </c>
      <c r="E77" s="44" t="s">
        <v>70</v>
      </c>
      <c r="F77" s="8" t="s">
        <v>71</v>
      </c>
      <c r="G77" s="23">
        <v>3000000</v>
      </c>
      <c r="H77" s="13" t="s">
        <v>104</v>
      </c>
    </row>
    <row r="78" spans="1:8" ht="47.25">
      <c r="A78" s="7">
        <v>2</v>
      </c>
      <c r="B78" s="8" t="s">
        <v>72</v>
      </c>
      <c r="C78" s="8" t="s">
        <v>73</v>
      </c>
      <c r="D78" s="8" t="s">
        <v>74</v>
      </c>
      <c r="E78" s="44" t="s">
        <v>75</v>
      </c>
      <c r="F78" s="8" t="s">
        <v>76</v>
      </c>
      <c r="G78" s="23">
        <v>1400000</v>
      </c>
      <c r="H78" s="13" t="s">
        <v>104</v>
      </c>
    </row>
    <row r="79" spans="1:8" ht="98.25">
      <c r="A79" s="7">
        <v>3</v>
      </c>
      <c r="B79" s="8" t="s">
        <v>177</v>
      </c>
      <c r="C79" s="8" t="s">
        <v>178</v>
      </c>
      <c r="D79" s="8" t="s">
        <v>179</v>
      </c>
      <c r="E79" s="44" t="s">
        <v>180</v>
      </c>
      <c r="F79" s="8" t="s">
        <v>317</v>
      </c>
      <c r="G79" s="23">
        <v>11300000</v>
      </c>
      <c r="H79" s="13" t="s">
        <v>104</v>
      </c>
    </row>
    <row r="80" spans="1:8" ht="47.25">
      <c r="A80" s="7">
        <v>4</v>
      </c>
      <c r="B80" s="8" t="s">
        <v>78</v>
      </c>
      <c r="C80" s="8" t="s">
        <v>79</v>
      </c>
      <c r="D80" s="8" t="s">
        <v>77</v>
      </c>
      <c r="E80" s="44" t="s">
        <v>143</v>
      </c>
      <c r="F80" s="8" t="s">
        <v>151</v>
      </c>
      <c r="G80" s="23">
        <v>15400000</v>
      </c>
      <c r="H80" s="13" t="s">
        <v>104</v>
      </c>
    </row>
    <row r="81" spans="1:8" ht="15.75">
      <c r="A81" s="26" t="s">
        <v>220</v>
      </c>
      <c r="B81" s="29" t="s">
        <v>221</v>
      </c>
      <c r="C81" s="8"/>
      <c r="D81" s="8"/>
      <c r="E81" s="44"/>
      <c r="F81" s="8"/>
      <c r="G81" s="27">
        <f>G82</f>
        <v>500000</v>
      </c>
      <c r="H81" s="13"/>
    </row>
    <row r="82" spans="1:8" s="30" customFormat="1" ht="31.5">
      <c r="A82" s="7">
        <v>1</v>
      </c>
      <c r="B82" s="8" t="s">
        <v>222</v>
      </c>
      <c r="C82" s="8" t="s">
        <v>223</v>
      </c>
      <c r="D82" s="8" t="s">
        <v>224</v>
      </c>
      <c r="E82" s="44" t="s">
        <v>225</v>
      </c>
      <c r="F82" s="8" t="s">
        <v>226</v>
      </c>
      <c r="G82" s="23">
        <v>500000</v>
      </c>
      <c r="H82" s="13" t="s">
        <v>104</v>
      </c>
    </row>
    <row r="83" spans="1:8" ht="15.75">
      <c r="A83" s="52" t="s">
        <v>81</v>
      </c>
      <c r="B83" s="52"/>
      <c r="C83" s="52"/>
      <c r="D83" s="35" t="s">
        <v>254</v>
      </c>
      <c r="E83" s="45"/>
      <c r="F83" s="36"/>
      <c r="G83" s="37">
        <f>G81+G76+G16+G10</f>
        <v>659151000</v>
      </c>
      <c r="H83" s="37">
        <f>COUNTIF(H11:H80,"x")</f>
        <v>68</v>
      </c>
    </row>
    <row r="84" spans="1:8" ht="15.75">
      <c r="A84" s="18"/>
      <c r="B84" s="18"/>
      <c r="C84" s="18"/>
      <c r="D84" s="18"/>
      <c r="E84" s="46"/>
      <c r="F84" s="19"/>
      <c r="G84" s="20"/>
      <c r="H84" s="20"/>
    </row>
    <row r="85" spans="2:9" ht="18.75">
      <c r="B85" s="14"/>
      <c r="C85" s="14"/>
      <c r="E85" s="47"/>
      <c r="F85" s="21" t="s">
        <v>318</v>
      </c>
      <c r="G85" s="21"/>
      <c r="H85" s="17"/>
      <c r="I85" s="17"/>
    </row>
    <row r="86" spans="3:9" ht="18.75">
      <c r="C86" s="16"/>
      <c r="E86" s="47"/>
      <c r="F86" s="51"/>
      <c r="G86" s="51"/>
      <c r="H86" s="16"/>
      <c r="I86" s="16"/>
    </row>
    <row r="91" spans="1:6" ht="18.75">
      <c r="A91" s="5"/>
      <c r="C91" s="50"/>
      <c r="D91" s="50"/>
      <c r="E91" s="50"/>
      <c r="F91" s="50"/>
    </row>
  </sheetData>
  <sheetProtection/>
  <mergeCells count="12">
    <mergeCell ref="D2:J2"/>
    <mergeCell ref="A2:C2"/>
    <mergeCell ref="A3:C3"/>
    <mergeCell ref="D3:J3"/>
    <mergeCell ref="A4:C4"/>
    <mergeCell ref="F4:J4"/>
    <mergeCell ref="A6:H6"/>
    <mergeCell ref="C91:F91"/>
    <mergeCell ref="F86:G86"/>
    <mergeCell ref="A83:C83"/>
    <mergeCell ref="B16:C16"/>
    <mergeCell ref="B10:C10"/>
  </mergeCells>
  <printOptions/>
  <pageMargins left="0.25" right="0" top="0.75" bottom="0.49" header="0.5" footer="0.5"/>
  <pageSetup horizontalDpi="600" verticalDpi="600" orientation="landscape"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&lt;arabianhorse&gt;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CTY AN TRUONG GIANG </dc:creator>
  <cp:keywords/>
  <dc:description/>
  <cp:lastModifiedBy>AutoBVT</cp:lastModifiedBy>
  <cp:lastPrinted>2019-10-14T07:44:58Z</cp:lastPrinted>
  <dcterms:created xsi:type="dcterms:W3CDTF">2017-10-31T04:56:05Z</dcterms:created>
  <dcterms:modified xsi:type="dcterms:W3CDTF">2019-10-14T08:59:18Z</dcterms:modified>
  <cp:category/>
  <cp:version/>
  <cp:contentType/>
  <cp:contentStatus/>
</cp:coreProperties>
</file>